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長瀬修\Desktop\"/>
    </mc:Choice>
  </mc:AlternateContent>
  <xr:revisionPtr revIDLastSave="0" documentId="13_ncr:1_{B206E650-EA5E-4061-891A-7B4D8E6CA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売上報告" sheetId="9" r:id="rId1"/>
  </sheets>
  <definedNames>
    <definedName name="_xlnm._FilterDatabase" localSheetId="0" hidden="1">売上報告!$A$3:$J$131</definedName>
    <definedName name="_xlnm.Print_Area" localSheetId="0">売上報告!$A$1:$J$149</definedName>
    <definedName name="_xlnm.Print_Titles" localSheetId="0">売上報告!$1:$3</definedName>
  </definedNames>
  <calcPr calcId="191029"/>
</workbook>
</file>

<file path=xl/calcChain.xml><?xml version="1.0" encoding="utf-8"?>
<calcChain xmlns="http://schemas.openxmlformats.org/spreadsheetml/2006/main">
  <c r="J45" i="9" l="1"/>
  <c r="J119" i="9"/>
  <c r="J118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125" i="9" l="1"/>
  <c r="J112" i="9"/>
  <c r="J35" i="9"/>
  <c r="J120" i="9"/>
  <c r="J86" i="9" l="1"/>
  <c r="J96" i="9"/>
  <c r="J95" i="9"/>
  <c r="J94" i="9"/>
  <c r="J93" i="9"/>
  <c r="J92" i="9"/>
  <c r="J90" i="9"/>
  <c r="J89" i="9"/>
  <c r="I131" i="9"/>
  <c r="H131" i="9" l="1"/>
  <c r="J126" i="9" l="1"/>
  <c r="J115" i="9"/>
  <c r="J114" i="9"/>
  <c r="J113" i="9"/>
  <c r="J46" i="9"/>
  <c r="J44" i="9"/>
  <c r="J43" i="9"/>
  <c r="J42" i="9"/>
  <c r="J41" i="9"/>
  <c r="J40" i="9"/>
  <c r="J39" i="9"/>
  <c r="J38" i="9"/>
  <c r="J37" i="9"/>
  <c r="J34" i="9"/>
  <c r="J103" i="9"/>
  <c r="J104" i="9"/>
  <c r="J107" i="9"/>
  <c r="J108" i="9"/>
  <c r="J109" i="9"/>
  <c r="J102" i="9" l="1"/>
  <c r="J33" i="9"/>
  <c r="J32" i="9"/>
  <c r="J31" i="9"/>
  <c r="J30" i="9"/>
  <c r="G131" i="9" l="1"/>
  <c r="H149" i="9" l="1"/>
  <c r="J127" i="9" l="1"/>
  <c r="J97" i="9" l="1"/>
  <c r="J74" i="9"/>
  <c r="J101" i="9" l="1"/>
  <c r="J110" i="9"/>
  <c r="J111" i="9" l="1"/>
  <c r="J106" i="9"/>
  <c r="J105" i="9"/>
  <c r="J128" i="9" l="1"/>
  <c r="J19" i="9"/>
  <c r="J99" i="9" l="1"/>
  <c r="J100" i="9" l="1"/>
  <c r="J124" i="9"/>
  <c r="J123" i="9"/>
  <c r="J122" i="9"/>
  <c r="J121" i="9"/>
  <c r="J117" i="9"/>
  <c r="J80" i="9"/>
  <c r="J29" i="9"/>
  <c r="J24" i="9"/>
  <c r="J23" i="9"/>
  <c r="J22" i="9"/>
  <c r="J21" i="9"/>
  <c r="J20" i="9"/>
  <c r="J18" i="9"/>
  <c r="J17" i="9"/>
  <c r="J16" i="9"/>
  <c r="J15" i="9"/>
  <c r="J14" i="9"/>
  <c r="J13" i="9"/>
  <c r="J12" i="9"/>
  <c r="J11" i="9"/>
  <c r="J10" i="9"/>
  <c r="J9" i="9"/>
  <c r="J7" i="9"/>
  <c r="J6" i="9"/>
  <c r="J5" i="9"/>
  <c r="J4" i="9"/>
  <c r="J131" i="9" l="1"/>
  <c r="J149" i="9"/>
  <c r="B149" i="9"/>
  <c r="I149" i="9"/>
  <c r="E149" i="9"/>
  <c r="G149" i="9"/>
</calcChain>
</file>

<file path=xl/sharedStrings.xml><?xml version="1.0" encoding="utf-8"?>
<sst xmlns="http://schemas.openxmlformats.org/spreadsheetml/2006/main" count="370" uniqueCount="205">
  <si>
    <t>ｸﾗｲｱﾝﾄ名</t>
  </si>
  <si>
    <t>伝票番号</t>
  </si>
  <si>
    <t>商品名</t>
  </si>
  <si>
    <t>数量</t>
  </si>
  <si>
    <t>売上額</t>
  </si>
  <si>
    <t>売上報告</t>
    <rPh sb="0" eb="2">
      <t>ウリアゲ</t>
    </rPh>
    <rPh sb="2" eb="4">
      <t>ホウコク</t>
    </rPh>
    <phoneticPr fontId="3"/>
  </si>
  <si>
    <t>業者名</t>
    <rPh sb="0" eb="2">
      <t>ギョウシャ</t>
    </rPh>
    <rPh sb="2" eb="3">
      <t>メイ</t>
    </rPh>
    <phoneticPr fontId="3"/>
  </si>
  <si>
    <t>当月外注額</t>
    <rPh sb="0" eb="2">
      <t>トウゲツ</t>
    </rPh>
    <phoneticPr fontId="3"/>
  </si>
  <si>
    <t>棚卸外注額</t>
    <rPh sb="0" eb="2">
      <t>タナオロシ</t>
    </rPh>
    <rPh sb="2" eb="4">
      <t>ガイチュウ</t>
    </rPh>
    <rPh sb="4" eb="5">
      <t>ガク</t>
    </rPh>
    <phoneticPr fontId="3"/>
  </si>
  <si>
    <t>合計</t>
    <rPh sb="0" eb="2">
      <t>ゴウケイ</t>
    </rPh>
    <phoneticPr fontId="3"/>
  </si>
  <si>
    <t>業者別請求額</t>
    <rPh sb="0" eb="2">
      <t>ギョウシャ</t>
    </rPh>
    <rPh sb="2" eb="3">
      <t>ベツ</t>
    </rPh>
    <rPh sb="3" eb="5">
      <t>セイキュウ</t>
    </rPh>
    <rPh sb="5" eb="6">
      <t>ガク</t>
    </rPh>
    <phoneticPr fontId="3"/>
  </si>
  <si>
    <t>部課</t>
    <rPh sb="0" eb="2">
      <t>ブカ</t>
    </rPh>
    <phoneticPr fontId="3"/>
  </si>
  <si>
    <t>税込金額</t>
    <rPh sb="0" eb="2">
      <t>ゼイコ</t>
    </rPh>
    <rPh sb="2" eb="4">
      <t>キンガク</t>
    </rPh>
    <phoneticPr fontId="3"/>
  </si>
  <si>
    <t>当月経費</t>
    <rPh sb="0" eb="2">
      <t>トウゲツ</t>
    </rPh>
    <rPh sb="2" eb="4">
      <t>ケイヒ</t>
    </rPh>
    <phoneticPr fontId="3"/>
  </si>
  <si>
    <t>請求書金額</t>
    <rPh sb="0" eb="3">
      <t>セイキュウショ</t>
    </rPh>
    <rPh sb="3" eb="5">
      <t>キンガク</t>
    </rPh>
    <phoneticPr fontId="3"/>
  </si>
  <si>
    <t>アドバンス</t>
    <phoneticPr fontId="3"/>
  </si>
  <si>
    <t>制作部</t>
    <rPh sb="0" eb="2">
      <t>セイサク</t>
    </rPh>
    <rPh sb="2" eb="3">
      <t>ブ</t>
    </rPh>
    <phoneticPr fontId="3"/>
  </si>
  <si>
    <t>ティエラコム</t>
    <phoneticPr fontId="3"/>
  </si>
  <si>
    <t>粗利</t>
    <rPh sb="0" eb="2">
      <t>アラリ</t>
    </rPh>
    <phoneticPr fontId="3"/>
  </si>
  <si>
    <t>請求書金額(税込）</t>
  </si>
  <si>
    <t>棚卸外注額</t>
  </si>
  <si>
    <t>佐川印刷</t>
    <rPh sb="0" eb="2">
      <t>サガワ</t>
    </rPh>
    <rPh sb="2" eb="4">
      <t>インサツ</t>
    </rPh>
    <phoneticPr fontId="3"/>
  </si>
  <si>
    <t>カゴヤ</t>
    <phoneticPr fontId="3"/>
  </si>
  <si>
    <t>近宣</t>
    <rPh sb="0" eb="1">
      <t>キン</t>
    </rPh>
    <rPh sb="1" eb="2">
      <t>セン</t>
    </rPh>
    <phoneticPr fontId="3"/>
  </si>
  <si>
    <t>Google JP</t>
    <phoneticPr fontId="3"/>
  </si>
  <si>
    <t>Yahoo</t>
    <phoneticPr fontId="3"/>
  </si>
  <si>
    <t>兵庫県専修学校各種学校連合会</t>
    <rPh sb="0" eb="3">
      <t>ヒョウゴケン</t>
    </rPh>
    <rPh sb="3" eb="7">
      <t>センシュウガッコウ</t>
    </rPh>
    <rPh sb="7" eb="9">
      <t>カクシュ</t>
    </rPh>
    <rPh sb="9" eb="11">
      <t>ガッコウ</t>
    </rPh>
    <rPh sb="11" eb="14">
      <t>レンゴウカイ</t>
    </rPh>
    <phoneticPr fontId="3"/>
  </si>
  <si>
    <t>ビジネス総合研究所</t>
    <rPh sb="4" eb="6">
      <t>ソウゴウ</t>
    </rPh>
    <rPh sb="6" eb="9">
      <t>ケンキュウショ</t>
    </rPh>
    <phoneticPr fontId="3"/>
  </si>
  <si>
    <t>兵庫県立工業技術センター</t>
    <rPh sb="0" eb="2">
      <t>ヒョウゴ</t>
    </rPh>
    <rPh sb="2" eb="4">
      <t>ケンリツ</t>
    </rPh>
    <rPh sb="4" eb="6">
      <t>コウギョウ</t>
    </rPh>
    <rPh sb="6" eb="8">
      <t>ギジュツ</t>
    </rPh>
    <phoneticPr fontId="3"/>
  </si>
  <si>
    <t>ティエラコム情報システム部</t>
    <rPh sb="6" eb="8">
      <t>ジョウホウ</t>
    </rPh>
    <rPh sb="12" eb="13">
      <t>ブ</t>
    </rPh>
    <phoneticPr fontId="3"/>
  </si>
  <si>
    <t>WEBサイト保守費用</t>
    <rPh sb="6" eb="8">
      <t>ホシュ</t>
    </rPh>
    <rPh sb="8" eb="10">
      <t>ヒヨウ</t>
    </rPh>
    <phoneticPr fontId="3"/>
  </si>
  <si>
    <t>WEB・メールサーバー保守費用</t>
    <rPh sb="11" eb="13">
      <t>ホシュ</t>
    </rPh>
    <rPh sb="13" eb="15">
      <t>ヒヨウ</t>
    </rPh>
    <phoneticPr fontId="3"/>
  </si>
  <si>
    <t>お名前.com</t>
    <rPh sb="1" eb="3">
      <t>ナマエ</t>
    </rPh>
    <phoneticPr fontId="3"/>
  </si>
  <si>
    <t>NES研究所</t>
    <rPh sb="3" eb="6">
      <t>ケンキュウショ</t>
    </rPh>
    <phoneticPr fontId="3"/>
  </si>
  <si>
    <t>株式会社桜商会</t>
    <rPh sb="0" eb="4">
      <t>カブシキガイシャ</t>
    </rPh>
    <rPh sb="4" eb="5">
      <t>サクラ</t>
    </rPh>
    <rPh sb="5" eb="7">
      <t>ショウカイ</t>
    </rPh>
    <phoneticPr fontId="3"/>
  </si>
  <si>
    <t>WEB広告運用費</t>
    <rPh sb="3" eb="5">
      <t>コウコク</t>
    </rPh>
    <rPh sb="5" eb="8">
      <t>ウンヨウヒ</t>
    </rPh>
    <phoneticPr fontId="3"/>
  </si>
  <si>
    <t>国際エメックスセンター</t>
    <rPh sb="0" eb="2">
      <t>コクサイ</t>
    </rPh>
    <phoneticPr fontId="3"/>
  </si>
  <si>
    <t>京都洛西予備校</t>
    <rPh sb="0" eb="2">
      <t>キョウト</t>
    </rPh>
    <rPh sb="2" eb="3">
      <t>ラク</t>
    </rPh>
    <rPh sb="3" eb="4">
      <t>ニシ</t>
    </rPh>
    <rPh sb="4" eb="7">
      <t>ヨビコウ</t>
    </rPh>
    <phoneticPr fontId="3"/>
  </si>
  <si>
    <t>プリントパック</t>
    <phoneticPr fontId="3"/>
  </si>
  <si>
    <t>サーバー費用一式</t>
    <rPh sb="4" eb="5">
      <t>ヒ</t>
    </rPh>
    <rPh sb="5" eb="6">
      <t>ヨウ</t>
    </rPh>
    <rPh sb="6" eb="8">
      <t>イッシキ</t>
    </rPh>
    <phoneticPr fontId="3"/>
  </si>
  <si>
    <t>アイ・ティ・ーシー</t>
  </si>
  <si>
    <t>兵庫県中小企業同友会イベント管理システム</t>
  </si>
  <si>
    <t>システム運用サポート</t>
    <rPh sb="4" eb="6">
      <t>ウンヨウ</t>
    </rPh>
    <phoneticPr fontId="3"/>
  </si>
  <si>
    <t>兵庫県社会福祉協議会</t>
    <rPh sb="0" eb="3">
      <t>ヒョウゴケン</t>
    </rPh>
    <rPh sb="3" eb="7">
      <t>シャカイフクシ</t>
    </rPh>
    <rPh sb="7" eb="10">
      <t>キョウギカイ</t>
    </rPh>
    <phoneticPr fontId="3"/>
  </si>
  <si>
    <t>読宣</t>
    <rPh sb="0" eb="1">
      <t>ヨ</t>
    </rPh>
    <rPh sb="1" eb="2">
      <t>セン</t>
    </rPh>
    <phoneticPr fontId="3"/>
  </si>
  <si>
    <t>兵庫医科大学放射線科</t>
    <rPh sb="0" eb="2">
      <t>ヒョウゴ</t>
    </rPh>
    <rPh sb="2" eb="6">
      <t>イカダイガク</t>
    </rPh>
    <rPh sb="6" eb="9">
      <t>ホウシャセン</t>
    </rPh>
    <rPh sb="9" eb="10">
      <t>カ</t>
    </rPh>
    <phoneticPr fontId="3"/>
  </si>
  <si>
    <t>サーバー費</t>
    <rPh sb="4" eb="5">
      <t>ヒ</t>
    </rPh>
    <phoneticPr fontId="3"/>
  </si>
  <si>
    <t>アプリ2種保守費</t>
    <rPh sb="4" eb="5">
      <t>シュ</t>
    </rPh>
    <rPh sb="5" eb="8">
      <t>ホシュヒ</t>
    </rPh>
    <phoneticPr fontId="3"/>
  </si>
  <si>
    <t>明花電業</t>
    <rPh sb="0" eb="4">
      <t>メイカデンギョウ</t>
    </rPh>
    <phoneticPr fontId="3"/>
  </si>
  <si>
    <t>ひょうご産業活性化センター</t>
    <rPh sb="4" eb="6">
      <t>サンギョウ</t>
    </rPh>
    <rPh sb="6" eb="9">
      <t>カッセイカ</t>
    </rPh>
    <phoneticPr fontId="3"/>
  </si>
  <si>
    <t>WEBシステム運用業務（センターサイト）</t>
    <rPh sb="7" eb="9">
      <t>ウンヨウ</t>
    </rPh>
    <rPh sb="9" eb="11">
      <t>ギョウム</t>
    </rPh>
    <phoneticPr fontId="3"/>
  </si>
  <si>
    <t>KAZWORKS</t>
    <phoneticPr fontId="3"/>
  </si>
  <si>
    <t>株式会社こうべ未来都市機構</t>
    <phoneticPr fontId="3"/>
  </si>
  <si>
    <t>多目的広場保守</t>
    <rPh sb="0" eb="3">
      <t>タモクテキ</t>
    </rPh>
    <rPh sb="3" eb="5">
      <t>ヒロバ</t>
    </rPh>
    <rPh sb="5" eb="7">
      <t>ホシュ</t>
    </rPh>
    <phoneticPr fontId="3"/>
  </si>
  <si>
    <t>神戸ワープロサービス</t>
    <rPh sb="0" eb="2">
      <t>コウベ</t>
    </rPh>
    <phoneticPr fontId="3"/>
  </si>
  <si>
    <t>専用サーバー費</t>
    <rPh sb="0" eb="2">
      <t>センヨウ</t>
    </rPh>
    <rPh sb="6" eb="7">
      <t>ヒ</t>
    </rPh>
    <phoneticPr fontId="3"/>
  </si>
  <si>
    <t>5/8 JR加古川駅83番（ティエラグループ）意匠変更</t>
  </si>
  <si>
    <t>5/9 能開明石本校 ティッシュ広告（EXオープン）制作費</t>
  </si>
  <si>
    <t>5/9 能開明石加古川 加古川東高 入試攻略説明会A4リーフ制作費</t>
  </si>
  <si>
    <t>5/12 東進姫路・龍野 合格者B2ポスター制作費</t>
  </si>
  <si>
    <t>5/13 山本塾講師撮影</t>
  </si>
  <si>
    <t>5/16 阪急岡本駅看板意匠変更</t>
  </si>
  <si>
    <t>5/16 能開福井 夏期パンフ（会員用）制作・印刷費</t>
  </si>
  <si>
    <t>5/16 能開福井 夏期パンフ（会員用）配送料</t>
  </si>
  <si>
    <t>5/19 能開明石加古川 TOP高オープン模試A4リーフ（会員用）制作費</t>
  </si>
  <si>
    <t>5/19 能開明石加古川 TOP高オープン模試A4リーフ（一般用）制作費</t>
  </si>
  <si>
    <t>5/20 能開姫路 合格体験記集 制作・印刷費</t>
  </si>
  <si>
    <t>5/20 能開武生 夏期パンフ（会員用/A3・4/4）制作費</t>
  </si>
  <si>
    <t>5/20 能開姫路 スクリレ バナー広告制作費</t>
  </si>
  <si>
    <t>5/21 阪急西宮北口駅看板意匠変更</t>
  </si>
  <si>
    <t>5/21 山本塾 夏期講習会パンフレット（一般用）制作/印刷費</t>
  </si>
  <si>
    <t>5/21 山本塾 夏期講習会パンフレット（一般用）仕分け・梱包・配送</t>
  </si>
  <si>
    <t>5/21 山本塾 夏期講習会申込書7種制作費（両面）</t>
  </si>
  <si>
    <t>5/21 能開福井 夏期A4リーフ（会員用）制作費・印刷費</t>
  </si>
  <si>
    <t>5/21 能開福井 夏期A4リーフ（会員用）配送料</t>
  </si>
  <si>
    <t>5/23 能開武生 夏期A4リーフ（一般用）制作費</t>
  </si>
  <si>
    <t>5/27 能開福井・大宮 夏期パンフ（A3・4/4）制作費</t>
  </si>
  <si>
    <t>5/30 山本塾 夏期講習会チラシ 第一弾</t>
  </si>
  <si>
    <t>5/30 山本塾 夏期講習会チラシ 第一弾リビング新聞折込料</t>
  </si>
  <si>
    <t>5/30 山本塾 夏期講習会チラシ 第一弾用画像使用料</t>
  </si>
  <si>
    <t>5/1 東進十三担任助手撮影</t>
  </si>
  <si>
    <t>5/7 大阪大学OBOG撮影</t>
  </si>
  <si>
    <t>5/12 京都大学OBOG撮影</t>
  </si>
  <si>
    <t>5/15 神戸大学OBOG撮影</t>
  </si>
  <si>
    <t>5/20 ・5/21 東京大学OBOG撮影</t>
  </si>
  <si>
    <t>5/31 東進デジタルサイネージ制作費</t>
  </si>
  <si>
    <t>5/31 阪急西宮北口駅看板掲出費用 2024.12.1より1年間(6/10)</t>
  </si>
  <si>
    <t>5/31 阪急岡本駅看板掲出費用 2025.4.16より1年間（2/10）</t>
  </si>
  <si>
    <t>5/31 ティエラコム様WEBサイト沿革ページ修正</t>
  </si>
  <si>
    <t>5/31 山本塾HP 教室紹介ページ本山教室を追加</t>
  </si>
  <si>
    <t>5/31 山本塾HP 夏期LP制作費</t>
  </si>
  <si>
    <t>5/31 山本塾HP 夏期リマケ広告制作費</t>
  </si>
  <si>
    <t>5/31 山本塾HP 夏の特別イベント ページ・スライド・フォーム作成</t>
  </si>
  <si>
    <t>5/31 山本塾HP 夏期LINE投稿</t>
  </si>
  <si>
    <t>5/31 山本塾HP 六甲教室お知らtt投稿</t>
  </si>
  <si>
    <t>5/31 山本塾HP定期保守費用</t>
  </si>
  <si>
    <t>5/31 山本塾HP WEB広告費</t>
  </si>
  <si>
    <t>5/31 山本塾HP WEB広告運用費</t>
  </si>
  <si>
    <t>5/28 365日テキスト追加（山本塾個別本山）</t>
  </si>
  <si>
    <t>5/28 365日テキスト追加（山本塾本山）配送料</t>
  </si>
  <si>
    <t>5/31 365日テキスト追加（山本塾六甲）</t>
  </si>
  <si>
    <t>5/31 365日テキスト追加（山本塾六甲）配送料</t>
  </si>
  <si>
    <t>5/7 Ⅰ期ゼミ教材プリント（テキスト解答）§7</t>
  </si>
  <si>
    <t>5/14 Ⅰ期ゼミ教材プリント（テキスト解答）§8</t>
  </si>
  <si>
    <t>5/20 Ⅰ期ゼミ教材プリント（テキスト解答）§9</t>
  </si>
  <si>
    <t>5/26 Ⅰ期ゼミ教材プリント（テキスト解答）§10</t>
  </si>
  <si>
    <t>5/7 Ⅰ期ゼミ教材プリント（能開ゼミ）§7</t>
  </si>
  <si>
    <t>5/14 Ⅰ期ゼミ教材プリント（能開ゼミ）§8</t>
  </si>
  <si>
    <t>5/20 Ⅰ期ゼミ教材プリント（能開ゼミ）§9</t>
  </si>
  <si>
    <t>5/26 Ⅰ期ゼミ教材プリント（能開ゼミ）§10</t>
  </si>
  <si>
    <t>5/7 Ⅰ期ゼミ教材プリント（通常テスト）§6</t>
  </si>
  <si>
    <t>5/14 Ⅰ期ゼミ教材プリント（通常テスト）§7</t>
  </si>
  <si>
    <t>5/20 Ⅰ期ゼミ教材プリント（通常テスト）§8</t>
  </si>
  <si>
    <t>5/26 Ⅰ期ゼミ教材プリント（通常テスト）§9</t>
  </si>
  <si>
    <t>5/7 第7回満点テスト</t>
  </si>
  <si>
    <t>5/14 第8回満点テスト</t>
  </si>
  <si>
    <t>5/20 第9回満点テスト</t>
  </si>
  <si>
    <t>5/26 第10回満点テスト</t>
  </si>
  <si>
    <t>5/8 石川富山「Ⅰ期振り返り用ゼミ教材」（中3英語/問題・解答）</t>
  </si>
  <si>
    <t>5/8 石川富山「Ⅰ期振り返り用ゼミ教材」（中3数学/問題・解答）</t>
  </si>
  <si>
    <t>5/8 石川富山「Ⅰ期振り返り用ゼミ教材」（中3国語/問題・解答）</t>
  </si>
  <si>
    <t>5/8 石川富山「Ⅰ期振り返り用ゼミ教材」（中2英語/問題・解答）</t>
  </si>
  <si>
    <t>5/8 石川富山「Ⅰ期振り返り用ゼミ教材」（中1英語/問題・解答）</t>
  </si>
  <si>
    <t>5/8 石川富山「Ⅰ期振り返り用ゼミ教材」仕分け・梱包・配送</t>
  </si>
  <si>
    <t>1005-202505</t>
    <phoneticPr fontId="3"/>
  </si>
  <si>
    <t>1030-202505</t>
    <phoneticPr fontId="3"/>
  </si>
  <si>
    <t>1023-202505</t>
    <phoneticPr fontId="3"/>
  </si>
  <si>
    <t>3075-202505</t>
    <phoneticPr fontId="3"/>
  </si>
  <si>
    <t>3157-202505</t>
    <phoneticPr fontId="3"/>
  </si>
  <si>
    <t>3156-202505</t>
    <phoneticPr fontId="3"/>
  </si>
  <si>
    <t>5月度WEBサイトメンテ・保守</t>
    <rPh sb="1" eb="3">
      <t>ガツド</t>
    </rPh>
    <rPh sb="13" eb="15">
      <t>ホシュ</t>
    </rPh>
    <phoneticPr fontId="3"/>
  </si>
  <si>
    <t>2025年度版トキメキ仕事体験チラシ制作費</t>
    <rPh sb="4" eb="6">
      <t>ネンド</t>
    </rPh>
    <rPh sb="6" eb="7">
      <t>バン</t>
    </rPh>
    <rPh sb="11" eb="13">
      <t>シゴト</t>
    </rPh>
    <rPh sb="13" eb="15">
      <t>タイケン</t>
    </rPh>
    <rPh sb="18" eb="21">
      <t>セイサクヒ</t>
    </rPh>
    <phoneticPr fontId="3"/>
  </si>
  <si>
    <t>2025年度版インターンシップ・職場体験/職業体験WEBサイト更新料</t>
    <rPh sb="4" eb="6">
      <t>ネンド</t>
    </rPh>
    <rPh sb="6" eb="7">
      <t>バン</t>
    </rPh>
    <rPh sb="16" eb="18">
      <t>ショクバ</t>
    </rPh>
    <rPh sb="18" eb="20">
      <t>タイケン</t>
    </rPh>
    <rPh sb="21" eb="23">
      <t>ショクギョウ</t>
    </rPh>
    <rPh sb="23" eb="25">
      <t>タイケン</t>
    </rPh>
    <rPh sb="31" eb="33">
      <t>コウシン</t>
    </rPh>
    <rPh sb="33" eb="34">
      <t>リョウ</t>
    </rPh>
    <phoneticPr fontId="3"/>
  </si>
  <si>
    <t>WEBシステム運用業務（専門家検索サイト）</t>
    <rPh sb="7" eb="9">
      <t>ウンヨウ</t>
    </rPh>
    <rPh sb="9" eb="11">
      <t>ギョウム</t>
    </rPh>
    <rPh sb="12" eb="15">
      <t>センモンカ</t>
    </rPh>
    <rPh sb="15" eb="17">
      <t>ケンサク</t>
    </rPh>
    <phoneticPr fontId="3"/>
  </si>
  <si>
    <t>ひょうご産業SDGｓ推進宣言事業サイト保守・管理</t>
    <rPh sb="4" eb="6">
      <t>サンギョウ</t>
    </rPh>
    <rPh sb="10" eb="12">
      <t>スイシン</t>
    </rPh>
    <rPh sb="12" eb="14">
      <t>センゲン</t>
    </rPh>
    <rPh sb="14" eb="16">
      <t>ジギョウ</t>
    </rPh>
    <rPh sb="19" eb="21">
      <t>ホシュ</t>
    </rPh>
    <rPh sb="22" eb="24">
      <t>カンリ</t>
    </rPh>
    <phoneticPr fontId="3"/>
  </si>
  <si>
    <t>ひょうご産業SDGｓ推進宣言事業・認証事業企業登録（4月分）</t>
    <rPh sb="4" eb="6">
      <t>サンギョウ</t>
    </rPh>
    <rPh sb="10" eb="12">
      <t>スイシン</t>
    </rPh>
    <rPh sb="12" eb="14">
      <t>センゲン</t>
    </rPh>
    <rPh sb="14" eb="16">
      <t>ジギョウ</t>
    </rPh>
    <rPh sb="17" eb="21">
      <t>ニンショウジギョウ</t>
    </rPh>
    <rPh sb="21" eb="23">
      <t>キギョウ</t>
    </rPh>
    <rPh sb="23" eb="25">
      <t>トウロク</t>
    </rPh>
    <rPh sb="27" eb="28">
      <t>ガツ</t>
    </rPh>
    <rPh sb="28" eb="29">
      <t>ブン</t>
    </rPh>
    <phoneticPr fontId="3"/>
  </si>
  <si>
    <t>6月生募集チラシ</t>
    <rPh sb="1" eb="2">
      <t>ガツ</t>
    </rPh>
    <rPh sb="2" eb="3">
      <t>セイ</t>
    </rPh>
    <rPh sb="3" eb="5">
      <t>ボシュウ</t>
    </rPh>
    <phoneticPr fontId="3"/>
  </si>
  <si>
    <t>全統小＆公開テストDMはがき制作費</t>
    <rPh sb="0" eb="3">
      <t>ゼントウショウ</t>
    </rPh>
    <rPh sb="4" eb="6">
      <t>コウカイ</t>
    </rPh>
    <rPh sb="14" eb="17">
      <t>セイサクヒ</t>
    </rPh>
    <phoneticPr fontId="3"/>
  </si>
  <si>
    <t>365日追加</t>
    <rPh sb="3" eb="4">
      <t>ニチ</t>
    </rPh>
    <rPh sb="4" eb="6">
      <t>ツイカ</t>
    </rPh>
    <phoneticPr fontId="3"/>
  </si>
  <si>
    <t>6月生募集LP制作費</t>
    <rPh sb="1" eb="3">
      <t>ガツセイ</t>
    </rPh>
    <rPh sb="3" eb="5">
      <t>ボシュウ</t>
    </rPh>
    <rPh sb="7" eb="10">
      <t>セイサクヒ</t>
    </rPh>
    <phoneticPr fontId="3"/>
  </si>
  <si>
    <t>6月生募集リマケ広告制作費</t>
    <rPh sb="1" eb="3">
      <t>ガツセイ</t>
    </rPh>
    <rPh sb="3" eb="5">
      <t>ボシュウ</t>
    </rPh>
    <rPh sb="8" eb="10">
      <t>コウコク</t>
    </rPh>
    <rPh sb="10" eb="13">
      <t>セイサクヒ</t>
    </rPh>
    <phoneticPr fontId="3"/>
  </si>
  <si>
    <t>5月度ホームページ更新料</t>
    <phoneticPr fontId="3"/>
  </si>
  <si>
    <t>5月度洛西進学教室WEB広告費（Google）</t>
    <phoneticPr fontId="3"/>
  </si>
  <si>
    <t>5月度洛西進学教室WEB広告費（Yahoo）</t>
    <phoneticPr fontId="3"/>
  </si>
  <si>
    <t>5月度WEB広告運用費</t>
    <phoneticPr fontId="3"/>
  </si>
  <si>
    <t>市民合唱団コールライゼ</t>
    <rPh sb="0" eb="5">
      <t>シミンガッショウダン</t>
    </rPh>
    <phoneticPr fontId="3"/>
  </si>
  <si>
    <t>ホームぺージ修正費（スポット対応）</t>
    <rPh sb="6" eb="9">
      <t>シュウセイヒ</t>
    </rPh>
    <rPh sb="14" eb="16">
      <t>タイオウ</t>
    </rPh>
    <phoneticPr fontId="3"/>
  </si>
  <si>
    <t>BASK神戸</t>
    <rPh sb="4" eb="6">
      <t>コウベ</t>
    </rPh>
    <phoneticPr fontId="3"/>
  </si>
  <si>
    <t>ショップカード</t>
    <phoneticPr fontId="3"/>
  </si>
  <si>
    <t>WEBサイト保守料</t>
    <rPh sb="6" eb="8">
      <t>ホシュ</t>
    </rPh>
    <rPh sb="8" eb="9">
      <t>リョウ</t>
    </rPh>
    <phoneticPr fontId="3"/>
  </si>
  <si>
    <t>広辻眼科</t>
    <rPh sb="0" eb="2">
      <t>ヒロツジ</t>
    </rPh>
    <rPh sb="2" eb="4">
      <t>ガンカ</t>
    </rPh>
    <phoneticPr fontId="3"/>
  </si>
  <si>
    <t>ホームぺージ更新/サーバー保守費用</t>
    <rPh sb="6" eb="8">
      <t>コウシン</t>
    </rPh>
    <rPh sb="13" eb="17">
      <t>ホシュヒヨウ</t>
    </rPh>
    <phoneticPr fontId="3"/>
  </si>
  <si>
    <t>1004-202505</t>
    <phoneticPr fontId="3"/>
  </si>
  <si>
    <t>中山クリニック</t>
    <rPh sb="0" eb="2">
      <t>ナカヤマ</t>
    </rPh>
    <phoneticPr fontId="3"/>
  </si>
  <si>
    <t>睡眠時無呼吸症候群コンテンツバナー制作費</t>
    <rPh sb="0" eb="3">
      <t>スイミンジ</t>
    </rPh>
    <rPh sb="3" eb="6">
      <t>ムコキュウ</t>
    </rPh>
    <rPh sb="6" eb="9">
      <t>ショウコウグン</t>
    </rPh>
    <rPh sb="17" eb="20">
      <t>セイサクヒ</t>
    </rPh>
    <phoneticPr fontId="3"/>
  </si>
  <si>
    <t>おぎはら皮ふ科</t>
    <rPh sb="4" eb="5">
      <t>ヒ</t>
    </rPh>
    <rPh sb="6" eb="7">
      <t>カ</t>
    </rPh>
    <phoneticPr fontId="3"/>
  </si>
  <si>
    <t>価格表ページ制作費</t>
    <rPh sb="0" eb="3">
      <t>カカクヒョウ</t>
    </rPh>
    <rPh sb="6" eb="9">
      <t>セイサクヒ</t>
    </rPh>
    <phoneticPr fontId="3"/>
  </si>
  <si>
    <t>吉村診療所</t>
    <rPh sb="0" eb="2">
      <t>ヨシムラ</t>
    </rPh>
    <rPh sb="2" eb="5">
      <t>シンリョウショ</t>
    </rPh>
    <phoneticPr fontId="3"/>
  </si>
  <si>
    <t>ホームぺージ新規制作費</t>
    <rPh sb="6" eb="8">
      <t>シンキ</t>
    </rPh>
    <rPh sb="8" eb="11">
      <t>セイサクヒ</t>
    </rPh>
    <phoneticPr fontId="3"/>
  </si>
  <si>
    <t>さえき心療クリニック</t>
    <rPh sb="3" eb="5">
      <t>シンリョウ</t>
    </rPh>
    <phoneticPr fontId="3"/>
  </si>
  <si>
    <t>LaLaクリニック</t>
    <phoneticPr fontId="3"/>
  </si>
  <si>
    <t>ホームぺージご利用料金</t>
    <rPh sb="7" eb="11">
      <t>リヨウリョウキン</t>
    </rPh>
    <phoneticPr fontId="3"/>
  </si>
  <si>
    <t>安倍クリニック</t>
    <rPh sb="0" eb="2">
      <t>アベ</t>
    </rPh>
    <phoneticPr fontId="3"/>
  </si>
  <si>
    <t>小林整形外科・外科</t>
    <rPh sb="0" eb="2">
      <t>コバヤシ</t>
    </rPh>
    <rPh sb="2" eb="4">
      <t>セイケイ</t>
    </rPh>
    <rPh sb="4" eb="6">
      <t>ゲカ</t>
    </rPh>
    <rPh sb="7" eb="9">
      <t>ゲカ</t>
    </rPh>
    <phoneticPr fontId="3"/>
  </si>
  <si>
    <t>さがみ整形外科</t>
    <rPh sb="3" eb="5">
      <t>セイケイ</t>
    </rPh>
    <rPh sb="5" eb="7">
      <t>ゲカ</t>
    </rPh>
    <phoneticPr fontId="3"/>
  </si>
  <si>
    <t>河本クリニック</t>
    <rPh sb="0" eb="2">
      <t>カワモト</t>
    </rPh>
    <phoneticPr fontId="3"/>
  </si>
  <si>
    <t>天王寺甲状腺えのもとクリニック</t>
    <rPh sb="0" eb="3">
      <t>テンノウジ</t>
    </rPh>
    <rPh sb="3" eb="6">
      <t>コウジョウセン</t>
    </rPh>
    <phoneticPr fontId="3"/>
  </si>
  <si>
    <t>若宮渡部医院</t>
    <rPh sb="0" eb="2">
      <t>ワカミヤ</t>
    </rPh>
    <rPh sb="2" eb="4">
      <t>ワタベ</t>
    </rPh>
    <rPh sb="4" eb="6">
      <t>イイン</t>
    </rPh>
    <phoneticPr fontId="3"/>
  </si>
  <si>
    <t>やはた内科クリニック</t>
    <rPh sb="3" eb="5">
      <t>ナイカ</t>
    </rPh>
    <phoneticPr fontId="3"/>
  </si>
  <si>
    <t>みみ・はな・のどきりんクリニック新宮</t>
    <rPh sb="16" eb="18">
      <t>シングウ</t>
    </rPh>
    <phoneticPr fontId="3"/>
  </si>
  <si>
    <t>鄭クリニック</t>
    <rPh sb="0" eb="1">
      <t>テイ</t>
    </rPh>
    <phoneticPr fontId="3"/>
  </si>
  <si>
    <t>前田クリニック耳鼻咽喉科</t>
    <rPh sb="0" eb="2">
      <t>マエダ</t>
    </rPh>
    <rPh sb="7" eb="12">
      <t>ジビインコウカ</t>
    </rPh>
    <phoneticPr fontId="3"/>
  </si>
  <si>
    <t>大久保内科胃腸科</t>
    <rPh sb="0" eb="3">
      <t>オオクボ</t>
    </rPh>
    <rPh sb="3" eb="5">
      <t>ナイカ</t>
    </rPh>
    <rPh sb="5" eb="8">
      <t>イチョウカ</t>
    </rPh>
    <phoneticPr fontId="3"/>
  </si>
  <si>
    <t>フジノ内科</t>
    <rPh sb="3" eb="5">
      <t>ナイカ</t>
    </rPh>
    <phoneticPr fontId="3"/>
  </si>
  <si>
    <t>はやし皮ふ科クリニック</t>
    <rPh sb="3" eb="4">
      <t>ヒ</t>
    </rPh>
    <rPh sb="5" eb="6">
      <t>カ</t>
    </rPh>
    <phoneticPr fontId="3"/>
  </si>
  <si>
    <t>高橋眼科クリニック</t>
    <rPh sb="0" eb="2">
      <t>タカハシ</t>
    </rPh>
    <rPh sb="2" eb="4">
      <t>ガンカ</t>
    </rPh>
    <phoneticPr fontId="3"/>
  </si>
  <si>
    <t>おおぞら内科・皮ふ科</t>
    <rPh sb="4" eb="6">
      <t>ナイカ</t>
    </rPh>
    <rPh sb="7" eb="8">
      <t>ヒ</t>
    </rPh>
    <rPh sb="9" eb="10">
      <t>カ</t>
    </rPh>
    <phoneticPr fontId="3"/>
  </si>
  <si>
    <t>本田医院</t>
    <rPh sb="0" eb="2">
      <t>ホンダ</t>
    </rPh>
    <rPh sb="2" eb="4">
      <t>イイン</t>
    </rPh>
    <phoneticPr fontId="3"/>
  </si>
  <si>
    <t>たなか医院</t>
    <rPh sb="3" eb="5">
      <t>イイン</t>
    </rPh>
    <phoneticPr fontId="3"/>
  </si>
  <si>
    <t>ひばり中村眼科</t>
    <rPh sb="3" eb="5">
      <t>ナカムラ</t>
    </rPh>
    <rPh sb="5" eb="7">
      <t>ガンカ</t>
    </rPh>
    <phoneticPr fontId="3"/>
  </si>
  <si>
    <t>すやま眼科</t>
    <rPh sb="3" eb="5">
      <t>ガンカ</t>
    </rPh>
    <phoneticPr fontId="3"/>
  </si>
  <si>
    <t>キャンセル料</t>
    <rPh sb="5" eb="6">
      <t>リョウ</t>
    </rPh>
    <phoneticPr fontId="3"/>
  </si>
  <si>
    <t>アドバンス</t>
    <phoneticPr fontId="3"/>
  </si>
  <si>
    <t>お名前.com</t>
    <rPh sb="1" eb="3">
      <t>ナマエ</t>
    </rPh>
    <phoneticPr fontId="3"/>
  </si>
  <si>
    <t>Google</t>
    <phoneticPr fontId="3"/>
  </si>
  <si>
    <t>Yahoo</t>
    <phoneticPr fontId="3"/>
  </si>
  <si>
    <t>プリントパック</t>
    <phoneticPr fontId="3"/>
  </si>
  <si>
    <t>エックスサーバー</t>
    <phoneticPr fontId="3"/>
  </si>
  <si>
    <t>佐川印刷</t>
    <rPh sb="0" eb="4">
      <t>サガワインサツ</t>
    </rPh>
    <phoneticPr fontId="3"/>
  </si>
  <si>
    <t>KAZWORKS</t>
    <phoneticPr fontId="3"/>
  </si>
  <si>
    <t>読宣</t>
    <rPh sb="0" eb="1">
      <t>ヨ</t>
    </rPh>
    <rPh sb="1" eb="2">
      <t>セン</t>
    </rPh>
    <phoneticPr fontId="3"/>
  </si>
  <si>
    <t>神戸WP</t>
    <rPh sb="0" eb="2">
      <t>コウベ</t>
    </rPh>
    <phoneticPr fontId="3"/>
  </si>
  <si>
    <t>神戸WP</t>
    <rPh sb="0" eb="2">
      <t>コウベ</t>
    </rPh>
    <phoneticPr fontId="3"/>
  </si>
  <si>
    <t>近宣</t>
    <rPh sb="0" eb="1">
      <t>キン</t>
    </rPh>
    <rPh sb="1" eb="2">
      <t>セン</t>
    </rPh>
    <phoneticPr fontId="3"/>
  </si>
  <si>
    <t>JR西</t>
    <rPh sb="2" eb="3">
      <t>ニシ</t>
    </rPh>
    <phoneticPr fontId="3"/>
  </si>
  <si>
    <t>ピクスタ</t>
    <phoneticPr fontId="3"/>
  </si>
  <si>
    <t>カゴヤ</t>
    <phoneticPr fontId="3"/>
  </si>
  <si>
    <t>IPS</t>
    <phoneticPr fontId="3"/>
  </si>
  <si>
    <t>JR西日本コミュニケーションズ</t>
    <rPh sb="2" eb="5">
      <t>ニシニホン</t>
    </rPh>
    <phoneticPr fontId="3"/>
  </si>
  <si>
    <t>ピクスタ</t>
    <phoneticPr fontId="3"/>
  </si>
  <si>
    <t>洛西チラシ</t>
    <rPh sb="0" eb="2">
      <t>ラクニシ</t>
    </rPh>
    <phoneticPr fontId="3"/>
  </si>
  <si>
    <t>スタジアムツアーページ制作</t>
    <rPh sb="11" eb="13">
      <t>セイサク</t>
    </rPh>
    <phoneticPr fontId="3"/>
  </si>
  <si>
    <t>WEBサイト追加ページ作成</t>
    <rPh sb="6" eb="8">
      <t>ツイカ</t>
    </rPh>
    <rPh sb="11" eb="13">
      <t>サクセイ</t>
    </rPh>
    <phoneticPr fontId="3"/>
  </si>
  <si>
    <t>追加</t>
    <rPh sb="0" eb="2">
      <t>ツイカ</t>
    </rPh>
    <phoneticPr fontId="3"/>
  </si>
  <si>
    <t>解約</t>
    <rPh sb="0" eb="2">
      <t>カイヤク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</si>
</sst>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▲ &quot;#,##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38" fontId="24" fillId="0" borderId="13" xfId="33" applyFont="1" applyFill="1" applyBorder="1" applyAlignment="1">
      <alignment vertical="center"/>
    </xf>
    <xf numFmtId="38" fontId="24" fillId="0" borderId="16" xfId="33" applyFont="1" applyFill="1" applyBorder="1" applyAlignment="1">
      <alignment vertical="center"/>
    </xf>
    <xf numFmtId="38" fontId="24" fillId="0" borderId="19" xfId="33" applyFont="1" applyFill="1" applyBorder="1" applyAlignment="1">
      <alignment vertical="center"/>
    </xf>
    <xf numFmtId="38" fontId="25" fillId="0" borderId="13" xfId="33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24" fillId="0" borderId="37" xfId="33" applyFont="1" applyFill="1" applyBorder="1" applyAlignment="1">
      <alignment vertical="center"/>
    </xf>
    <xf numFmtId="38" fontId="24" fillId="0" borderId="40" xfId="33" applyFont="1" applyFill="1" applyBorder="1" applyAlignment="1">
      <alignment vertical="center"/>
    </xf>
    <xf numFmtId="38" fontId="1" fillId="0" borderId="37" xfId="51" applyFont="1" applyFill="1" applyBorder="1" applyAlignment="1">
      <alignment vertical="center"/>
    </xf>
    <xf numFmtId="38" fontId="25" fillId="0" borderId="40" xfId="33" applyFont="1" applyFill="1" applyBorder="1" applyAlignment="1">
      <alignment vertical="center"/>
    </xf>
    <xf numFmtId="176" fontId="1" fillId="0" borderId="37" xfId="41" applyNumberFormat="1" applyFont="1" applyFill="1" applyBorder="1" applyAlignment="1" applyProtection="1">
      <alignment vertical="center"/>
      <protection hidden="1"/>
    </xf>
    <xf numFmtId="38" fontId="24" fillId="0" borderId="39" xfId="33" applyFont="1" applyFill="1" applyBorder="1" applyAlignment="1">
      <alignment vertical="center"/>
    </xf>
    <xf numFmtId="38" fontId="1" fillId="0" borderId="36" xfId="51" applyFont="1" applyFill="1" applyBorder="1" applyAlignment="1">
      <alignment vertical="center"/>
    </xf>
    <xf numFmtId="38" fontId="1" fillId="0" borderId="36" xfId="51" applyFont="1" applyFill="1" applyBorder="1" applyAlignment="1">
      <alignment horizontal="right" vertical="center"/>
    </xf>
    <xf numFmtId="38" fontId="24" fillId="0" borderId="43" xfId="33" applyFont="1" applyFill="1" applyBorder="1" applyAlignment="1">
      <alignment vertical="center"/>
    </xf>
    <xf numFmtId="38" fontId="24" fillId="0" borderId="42" xfId="33" applyFont="1" applyFill="1" applyBorder="1" applyAlignment="1">
      <alignment vertical="center"/>
    </xf>
    <xf numFmtId="38" fontId="0" fillId="0" borderId="3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43" xfId="33" applyFont="1" applyFill="1" applyBorder="1" applyAlignment="1">
      <alignment vertical="center"/>
    </xf>
    <xf numFmtId="38" fontId="1" fillId="0" borderId="41" xfId="51" applyFont="1" applyFill="1" applyBorder="1" applyAlignment="1">
      <alignment vertical="center"/>
    </xf>
    <xf numFmtId="38" fontId="1" fillId="0" borderId="43" xfId="51" applyFont="1" applyFill="1" applyBorder="1" applyAlignment="1">
      <alignment vertical="center"/>
    </xf>
    <xf numFmtId="38" fontId="0" fillId="0" borderId="41" xfId="33" applyFont="1" applyFill="1" applyBorder="1" applyAlignment="1">
      <alignment vertical="center"/>
    </xf>
    <xf numFmtId="176" fontId="1" fillId="0" borderId="43" xfId="41" applyNumberFormat="1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5" fillId="0" borderId="0" xfId="0" applyFont="1">
      <alignment vertical="center"/>
    </xf>
    <xf numFmtId="0" fontId="4" fillId="0" borderId="10" xfId="46" applyFont="1" applyBorder="1" applyAlignment="1">
      <alignment horizontal="center"/>
    </xf>
    <xf numFmtId="0" fontId="4" fillId="0" borderId="11" xfId="46" applyFont="1" applyBorder="1" applyAlignment="1">
      <alignment horizontal="center" vertical="center"/>
    </xf>
    <xf numFmtId="0" fontId="4" fillId="0" borderId="18" xfId="46" applyFont="1" applyBorder="1" applyAlignment="1">
      <alignment horizontal="center" shrinkToFit="1"/>
    </xf>
    <xf numFmtId="3" fontId="4" fillId="0" borderId="35" xfId="46" applyNumberFormat="1" applyFont="1" applyBorder="1" applyAlignment="1">
      <alignment horizontal="center"/>
    </xf>
    <xf numFmtId="0" fontId="4" fillId="0" borderId="19" xfId="46" applyFont="1" applyBorder="1" applyAlignment="1">
      <alignment horizontal="center" vertical="center" shrinkToFit="1"/>
    </xf>
    <xf numFmtId="3" fontId="4" fillId="0" borderId="13" xfId="46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30" xfId="46" applyNumberFormat="1" applyFont="1" applyBorder="1" applyAlignment="1">
      <alignment horizontal="center"/>
    </xf>
    <xf numFmtId="0" fontId="5" fillId="0" borderId="0" xfId="46" applyFont="1" applyAlignment="1">
      <alignment horizontal="center"/>
    </xf>
    <xf numFmtId="0" fontId="1" fillId="0" borderId="0" xfId="46" applyFont="1" applyAlignment="1">
      <alignment horizontal="center"/>
    </xf>
    <xf numFmtId="0" fontId="0" fillId="0" borderId="10" xfId="0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1" fillId="0" borderId="36" xfId="49" applyBorder="1" applyAlignment="1" applyProtection="1">
      <alignment vertical="center" shrinkToFit="1"/>
      <protection hidden="1"/>
    </xf>
    <xf numFmtId="0" fontId="24" fillId="0" borderId="19" xfId="0" applyFont="1" applyBorder="1" applyAlignment="1">
      <alignment horizontal="center" vertical="center" shrinkToFit="1"/>
    </xf>
    <xf numFmtId="3" fontId="24" fillId="0" borderId="19" xfId="0" applyNumberFormat="1" applyFont="1" applyBorder="1">
      <alignment vertical="center"/>
    </xf>
    <xf numFmtId="3" fontId="1" fillId="0" borderId="30" xfId="0" applyNumberFormat="1" applyFont="1" applyBorder="1">
      <alignment vertical="center"/>
    </xf>
    <xf numFmtId="0" fontId="0" fillId="0" borderId="38" xfId="0" applyBorder="1" applyAlignment="1">
      <alignment horizontal="center" vertical="center"/>
    </xf>
    <xf numFmtId="0" fontId="24" fillId="0" borderId="39" xfId="0" applyFont="1" applyBorder="1" applyAlignment="1">
      <alignment horizontal="center" vertical="center" shrinkToFit="1"/>
    </xf>
    <xf numFmtId="3" fontId="24" fillId="0" borderId="39" xfId="0" applyNumberFormat="1" applyFont="1" applyBorder="1">
      <alignment vertical="center"/>
    </xf>
    <xf numFmtId="0" fontId="1" fillId="0" borderId="36" xfId="0" applyFont="1" applyBorder="1" applyAlignment="1">
      <alignment horizontal="left" vertical="center" shrinkToFit="1"/>
    </xf>
    <xf numFmtId="0" fontId="24" fillId="0" borderId="42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1" fillId="0" borderId="36" xfId="48" applyBorder="1" applyAlignment="1" applyProtection="1">
      <alignment vertical="center" shrinkToFit="1"/>
      <protection hidden="1"/>
    </xf>
    <xf numFmtId="0" fontId="1" fillId="0" borderId="38" xfId="48" applyBorder="1" applyAlignment="1" applyProtection="1">
      <alignment vertical="center" shrinkToFit="1"/>
      <protection hidden="1"/>
    </xf>
    <xf numFmtId="3" fontId="1" fillId="0" borderId="36" xfId="0" applyNumberFormat="1" applyFont="1" applyBorder="1">
      <alignment vertical="center"/>
    </xf>
    <xf numFmtId="3" fontId="1" fillId="0" borderId="41" xfId="0" applyNumberFormat="1" applyFont="1" applyBorder="1">
      <alignment vertical="center"/>
    </xf>
    <xf numFmtId="3" fontId="1" fillId="0" borderId="44" xfId="0" applyNumberFormat="1" applyFont="1" applyBorder="1">
      <alignment vertical="center"/>
    </xf>
    <xf numFmtId="0" fontId="26" fillId="0" borderId="0" xfId="0" applyFont="1">
      <alignment vertical="center"/>
    </xf>
    <xf numFmtId="0" fontId="0" fillId="0" borderId="18" xfId="49" applyFont="1" applyBorder="1" applyAlignment="1" applyProtection="1">
      <alignment vertical="center" shrinkToFit="1"/>
      <protection hidden="1"/>
    </xf>
    <xf numFmtId="0" fontId="0" fillId="0" borderId="18" xfId="48" applyFont="1" applyBorder="1" applyAlignment="1" applyProtection="1">
      <alignment vertical="center" shrinkToFit="1"/>
      <protection hidden="1"/>
    </xf>
    <xf numFmtId="0" fontId="0" fillId="0" borderId="38" xfId="48" applyFont="1" applyBorder="1" applyAlignment="1" applyProtection="1">
      <alignment vertical="center" shrinkToFit="1"/>
      <protection hidden="1"/>
    </xf>
    <xf numFmtId="0" fontId="0" fillId="0" borderId="38" xfId="49" applyFont="1" applyBorder="1" applyAlignment="1" applyProtection="1">
      <alignment vertical="center" shrinkToFit="1"/>
      <protection hidden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vertical="center" shrinkToFit="1"/>
    </xf>
    <xf numFmtId="3" fontId="1" fillId="0" borderId="21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 shrinkToFit="1"/>
    </xf>
    <xf numFmtId="3" fontId="1" fillId="0" borderId="14" xfId="0" applyNumberFormat="1" applyFont="1" applyBorder="1">
      <alignment vertical="center"/>
    </xf>
    <xf numFmtId="3" fontId="0" fillId="0" borderId="23" xfId="0" applyNumberFormat="1" applyBorder="1">
      <alignment vertical="center"/>
    </xf>
    <xf numFmtId="0" fontId="0" fillId="0" borderId="0" xfId="0" applyAlignment="1">
      <alignment vertical="center" shrinkToFit="1"/>
    </xf>
    <xf numFmtId="0" fontId="4" fillId="0" borderId="16" xfId="0" applyFont="1" applyBorder="1">
      <alignment vertical="center"/>
    </xf>
    <xf numFmtId="3" fontId="4" fillId="0" borderId="10" xfId="46" applyNumberFormat="1" applyFont="1" applyBorder="1" applyAlignment="1">
      <alignment horizontal="center"/>
    </xf>
    <xf numFmtId="0" fontId="4" fillId="0" borderId="12" xfId="0" applyFont="1" applyBorder="1" applyAlignment="1">
      <alignment vertical="center" shrinkToFit="1"/>
    </xf>
    <xf numFmtId="3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shrinkToFit="1"/>
    </xf>
    <xf numFmtId="3" fontId="4" fillId="0" borderId="18" xfId="0" applyNumberFormat="1" applyFont="1" applyBorder="1">
      <alignment vertical="center"/>
    </xf>
    <xf numFmtId="3" fontId="4" fillId="0" borderId="32" xfId="0" applyNumberFormat="1" applyFont="1" applyBorder="1" applyAlignment="1">
      <alignment vertical="center" shrinkToFit="1"/>
    </xf>
    <xf numFmtId="0" fontId="23" fillId="0" borderId="0" xfId="0" applyFont="1">
      <alignment vertical="center"/>
    </xf>
    <xf numFmtId="0" fontId="4" fillId="0" borderId="0" xfId="0" applyFont="1">
      <alignment vertical="center"/>
    </xf>
    <xf numFmtId="0" fontId="0" fillId="0" borderId="16" xfId="0" applyBorder="1" applyAlignment="1">
      <alignment vertical="center" shrinkToFit="1"/>
    </xf>
    <xf numFmtId="3" fontId="1" fillId="0" borderId="10" xfId="0" applyNumberFormat="1" applyFont="1" applyBorder="1">
      <alignment vertical="center"/>
    </xf>
    <xf numFmtId="3" fontId="1" fillId="0" borderId="12" xfId="0" applyNumberFormat="1" applyFont="1" applyBorder="1" applyAlignment="1">
      <alignment vertical="center" shrinkToFit="1"/>
    </xf>
    <xf numFmtId="3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 shrinkToFit="1"/>
    </xf>
    <xf numFmtId="3" fontId="1" fillId="0" borderId="18" xfId="0" applyNumberFormat="1" applyFont="1" applyBorder="1">
      <alignment vertical="center"/>
    </xf>
    <xf numFmtId="3" fontId="0" fillId="0" borderId="33" xfId="0" applyNumberFormat="1" applyBorder="1">
      <alignment vertical="center"/>
    </xf>
    <xf numFmtId="3" fontId="1" fillId="0" borderId="17" xfId="0" applyNumberFormat="1" applyFont="1" applyBorder="1">
      <alignment vertical="center"/>
    </xf>
    <xf numFmtId="3" fontId="1" fillId="0" borderId="31" xfId="0" applyNumberFormat="1" applyFont="1" applyBorder="1">
      <alignment vertical="center"/>
    </xf>
    <xf numFmtId="0" fontId="0" fillId="0" borderId="40" xfId="0" applyBorder="1" applyAlignment="1">
      <alignment vertical="center" shrinkToFit="1"/>
    </xf>
    <xf numFmtId="3" fontId="1" fillId="0" borderId="38" xfId="0" applyNumberFormat="1" applyFont="1" applyBorder="1">
      <alignment vertical="center"/>
    </xf>
    <xf numFmtId="0" fontId="1" fillId="0" borderId="35" xfId="0" applyFont="1" applyBorder="1" applyAlignment="1">
      <alignment horizontal="center" vertical="center" shrinkToFit="1"/>
    </xf>
    <xf numFmtId="3" fontId="1" fillId="0" borderId="34" xfId="0" applyNumberFormat="1" applyFont="1" applyBorder="1">
      <alignment vertical="center"/>
    </xf>
    <xf numFmtId="0" fontId="1" fillId="0" borderId="41" xfId="0" applyFont="1" applyBorder="1" applyAlignment="1">
      <alignment horizontal="center" vertical="center" shrinkToFit="1"/>
    </xf>
    <xf numFmtId="0" fontId="1" fillId="0" borderId="16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1" fillId="0" borderId="25" xfId="0" applyFont="1" applyBorder="1" applyAlignment="1">
      <alignment vertical="center" shrinkToFit="1"/>
    </xf>
    <xf numFmtId="3" fontId="1" fillId="0" borderId="27" xfId="0" applyNumberFormat="1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3" fontId="1" fillId="0" borderId="26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 shrinkToFit="1"/>
    </xf>
    <xf numFmtId="3" fontId="1" fillId="0" borderId="29" xfId="0" applyNumberFormat="1" applyFont="1" applyBorder="1">
      <alignment vertical="center"/>
    </xf>
    <xf numFmtId="0" fontId="1" fillId="0" borderId="14" xfId="0" applyFont="1" applyBorder="1">
      <alignment vertical="center"/>
    </xf>
    <xf numFmtId="3" fontId="1" fillId="0" borderId="15" xfId="0" applyNumberFormat="1" applyFont="1" applyBorder="1">
      <alignment vertical="center"/>
    </xf>
    <xf numFmtId="0" fontId="1" fillId="0" borderId="24" xfId="0" applyFont="1" applyBorder="1" applyAlignment="1">
      <alignment vertical="center" shrinkToFit="1"/>
    </xf>
    <xf numFmtId="3" fontId="1" fillId="0" borderId="15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 shrinkToFit="1"/>
    </xf>
    <xf numFmtId="3" fontId="1" fillId="0" borderId="24" xfId="0" applyNumberFormat="1" applyFont="1" applyBorder="1">
      <alignment vertical="center"/>
    </xf>
    <xf numFmtId="3" fontId="0" fillId="0" borderId="14" xfId="0" applyNumberFormat="1" applyBorder="1">
      <alignment vertical="center"/>
    </xf>
    <xf numFmtId="3" fontId="5" fillId="0" borderId="0" xfId="0" applyNumberFormat="1" applyFont="1">
      <alignment vertical="center"/>
    </xf>
    <xf numFmtId="3" fontId="26" fillId="0" borderId="0" xfId="0" applyNumberFormat="1" applyFont="1">
      <alignment vertical="center"/>
    </xf>
    <xf numFmtId="0" fontId="0" fillId="0" borderId="38" xfId="47" applyFont="1" applyBorder="1" applyAlignment="1" applyProtection="1">
      <alignment vertical="center" shrinkToFit="1"/>
      <protection hidden="1"/>
    </xf>
    <xf numFmtId="0" fontId="0" fillId="0" borderId="42" xfId="47" applyFont="1" applyBorder="1" applyAlignment="1" applyProtection="1">
      <alignment vertical="center" shrinkToFit="1"/>
      <protection hidden="1"/>
    </xf>
    <xf numFmtId="0" fontId="4" fillId="0" borderId="38" xfId="46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2" xfId="0" applyFont="1" applyBorder="1">
      <alignment vertical="center"/>
    </xf>
    <xf numFmtId="3" fontId="4" fillId="0" borderId="42" xfId="46" applyNumberFormat="1" applyFont="1" applyBorder="1" applyAlignment="1">
      <alignment horizontal="center"/>
    </xf>
    <xf numFmtId="3" fontId="1" fillId="0" borderId="42" xfId="0" applyNumberFormat="1" applyFont="1" applyBorder="1">
      <alignment vertical="center"/>
    </xf>
    <xf numFmtId="3" fontId="1" fillId="0" borderId="45" xfId="0" applyNumberFormat="1" applyFont="1" applyBorder="1">
      <alignment vertical="center"/>
    </xf>
    <xf numFmtId="3" fontId="1" fillId="0" borderId="23" xfId="0" applyNumberFormat="1" applyFont="1" applyBorder="1">
      <alignment vertical="center"/>
    </xf>
    <xf numFmtId="3" fontId="0" fillId="0" borderId="37" xfId="0" applyNumberFormat="1" applyBorder="1">
      <alignment vertical="center"/>
    </xf>
    <xf numFmtId="3" fontId="0" fillId="0" borderId="17" xfId="0" applyNumberFormat="1" applyBorder="1">
      <alignment vertical="center"/>
    </xf>
    <xf numFmtId="38" fontId="24" fillId="24" borderId="40" xfId="33" applyFont="1" applyFill="1" applyBorder="1" applyAlignment="1">
      <alignment vertical="center"/>
    </xf>
    <xf numFmtId="0" fontId="0" fillId="24" borderId="10" xfId="0" applyFill="1" applyBorder="1" applyAlignment="1">
      <alignment vertical="center" shrinkToFit="1"/>
    </xf>
    <xf numFmtId="0" fontId="0" fillId="24" borderId="38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42" xfId="47" applyFont="1" applyFill="1" applyBorder="1" applyAlignment="1" applyProtection="1">
      <alignment vertical="center" shrinkToFit="1"/>
      <protection hidden="1"/>
    </xf>
    <xf numFmtId="3" fontId="1" fillId="24" borderId="41" xfId="0" applyNumberFormat="1" applyFont="1" applyFill="1" applyBorder="1">
      <alignment vertical="center"/>
    </xf>
    <xf numFmtId="0" fontId="24" fillId="24" borderId="42" xfId="0" applyFont="1" applyFill="1" applyBorder="1" applyAlignment="1">
      <alignment horizontal="center" vertical="center" shrinkToFit="1"/>
    </xf>
    <xf numFmtId="38" fontId="24" fillId="24" borderId="43" xfId="33" applyFont="1" applyFill="1" applyBorder="1" applyAlignment="1">
      <alignment vertical="center"/>
    </xf>
    <xf numFmtId="3" fontId="1" fillId="24" borderId="44" xfId="0" applyNumberFormat="1" applyFont="1" applyFill="1" applyBorder="1">
      <alignment vertical="center"/>
    </xf>
    <xf numFmtId="38" fontId="1" fillId="24" borderId="37" xfId="51" applyFont="1" applyFill="1" applyBorder="1" applyAlignment="1">
      <alignment vertical="center"/>
    </xf>
    <xf numFmtId="38" fontId="1" fillId="24" borderId="43" xfId="51" applyFont="1" applyFill="1" applyBorder="1" applyAlignment="1">
      <alignment vertical="center"/>
    </xf>
    <xf numFmtId="176" fontId="1" fillId="24" borderId="37" xfId="41" applyNumberFormat="1" applyFont="1" applyFill="1" applyBorder="1" applyAlignment="1" applyProtection="1">
      <alignment vertical="center"/>
      <protection hidden="1"/>
    </xf>
    <xf numFmtId="38" fontId="1" fillId="25" borderId="43" xfId="33" applyFont="1" applyFill="1" applyBorder="1" applyAlignment="1">
      <alignment vertical="center"/>
    </xf>
    <xf numFmtId="176" fontId="1" fillId="25" borderId="43" xfId="41" applyNumberFormat="1" applyFont="1" applyFill="1" applyBorder="1" applyAlignment="1" applyProtection="1">
      <alignment vertical="center"/>
      <protection hidden="1"/>
    </xf>
    <xf numFmtId="38" fontId="1" fillId="26" borderId="13" xfId="33" applyFont="1" applyFill="1" applyBorder="1" applyAlignment="1">
      <alignment vertical="center"/>
    </xf>
    <xf numFmtId="38" fontId="1" fillId="26" borderId="43" xfId="33" applyFont="1" applyFill="1" applyBorder="1" applyAlignment="1">
      <alignment vertical="center"/>
    </xf>
    <xf numFmtId="3" fontId="0" fillId="26" borderId="43" xfId="0" applyNumberFormat="1" applyFill="1" applyBorder="1">
      <alignment vertical="center"/>
    </xf>
    <xf numFmtId="176" fontId="1" fillId="26" borderId="13" xfId="41" applyNumberFormat="1" applyFont="1" applyFill="1" applyBorder="1" applyAlignment="1" applyProtection="1">
      <alignment vertical="center"/>
      <protection hidden="1"/>
    </xf>
    <xf numFmtId="176" fontId="1" fillId="26" borderId="37" xfId="41" applyNumberFormat="1" applyFont="1" applyFill="1" applyBorder="1" applyAlignment="1" applyProtection="1">
      <alignment vertical="center"/>
      <protection hidden="1"/>
    </xf>
    <xf numFmtId="38" fontId="1" fillId="26" borderId="37" xfId="33" applyFont="1" applyFill="1" applyBorder="1" applyAlignment="1">
      <alignment vertical="center"/>
    </xf>
    <xf numFmtId="176" fontId="1" fillId="26" borderId="43" xfId="41" applyNumberFormat="1" applyFont="1" applyFill="1" applyBorder="1" applyAlignment="1" applyProtection="1">
      <alignment vertical="center"/>
      <protection hidden="1"/>
    </xf>
    <xf numFmtId="38" fontId="1" fillId="27" borderId="43" xfId="33" applyFont="1" applyFill="1" applyBorder="1" applyAlignment="1">
      <alignment vertical="center"/>
    </xf>
    <xf numFmtId="0" fontId="0" fillId="28" borderId="10" xfId="0" applyFill="1" applyBorder="1" applyAlignment="1">
      <alignment vertical="center" shrinkToFit="1"/>
    </xf>
    <xf numFmtId="0" fontId="0" fillId="28" borderId="38" xfId="0" applyFill="1" applyBorder="1" applyAlignment="1">
      <alignment horizontal="center" vertical="center"/>
    </xf>
    <xf numFmtId="0" fontId="0" fillId="28" borderId="38" xfId="48" applyFont="1" applyFill="1" applyBorder="1" applyAlignment="1" applyProtection="1">
      <alignment vertical="center" shrinkToFit="1"/>
      <protection hidden="1"/>
    </xf>
    <xf numFmtId="38" fontId="0" fillId="28" borderId="41" xfId="51" applyFont="1" applyFill="1" applyBorder="1" applyAlignment="1">
      <alignment vertical="center"/>
    </xf>
    <xf numFmtId="0" fontId="24" fillId="28" borderId="42" xfId="0" applyFont="1" applyFill="1" applyBorder="1" applyAlignment="1">
      <alignment horizontal="center" vertical="center" shrinkToFit="1"/>
    </xf>
    <xf numFmtId="38" fontId="24" fillId="28" borderId="43" xfId="33" applyFont="1" applyFill="1" applyBorder="1" applyAlignment="1">
      <alignment vertical="center"/>
    </xf>
    <xf numFmtId="38" fontId="24" fillId="28" borderId="40" xfId="33" applyFont="1" applyFill="1" applyBorder="1" applyAlignment="1">
      <alignment vertical="center"/>
    </xf>
    <xf numFmtId="176" fontId="0" fillId="28" borderId="43" xfId="41" applyNumberFormat="1" applyFont="1" applyFill="1" applyBorder="1" applyAlignment="1" applyProtection="1">
      <alignment vertical="center"/>
      <protection hidden="1"/>
    </xf>
    <xf numFmtId="3" fontId="0" fillId="28" borderId="30" xfId="0" applyNumberFormat="1" applyFill="1" applyBorder="1">
      <alignment vertical="center"/>
    </xf>
  </cellXfs>
  <cellStyles count="5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51" xr:uid="{52830EC2-CA65-4EB5-84AB-1B5FED65A083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通貨" xfId="41" builtinId="7"/>
    <cellStyle name="通貨 2" xfId="42" xr:uid="{00000000-0005-0000-0000-000029000000}"/>
    <cellStyle name="通貨 2 2" xfId="43" xr:uid="{00000000-0005-0000-0000-00002A000000}"/>
    <cellStyle name="通貨 3" xfId="44" xr:uid="{00000000-0005-0000-0000-00002B000000}"/>
    <cellStyle name="入力 2" xfId="45" xr:uid="{00000000-0005-0000-0000-00002C000000}"/>
    <cellStyle name="標準" xfId="0" builtinId="0"/>
    <cellStyle name="標準_07.2" xfId="46" xr:uid="{00000000-0005-0000-0000-00002E000000}"/>
    <cellStyle name="標準_in_合見積2" xfId="47" xr:uid="{00000000-0005-0000-0000-00002F000000}"/>
    <cellStyle name="標準_in_合見積2_10月度請求書" xfId="48" xr:uid="{00000000-0005-0000-0000-000030000000}"/>
    <cellStyle name="標準_in_合見積2_エデュネットパンフ" xfId="49" xr:uid="{00000000-0005-0000-0000-000031000000}"/>
    <cellStyle name="良い 2" xfId="50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4</xdr:row>
      <xdr:rowOff>28575</xdr:rowOff>
    </xdr:from>
    <xdr:to>
      <xdr:col>1</xdr:col>
      <xdr:colOff>466725</xdr:colOff>
      <xdr:row>46</xdr:row>
      <xdr:rowOff>9525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D1EDE49-D78C-40CB-96DA-396D17AF2C67}"/>
            </a:ext>
          </a:extLst>
        </xdr:cNvPr>
        <xdr:cNvCxnSpPr/>
      </xdr:nvCxnSpPr>
      <xdr:spPr>
        <a:xfrm>
          <a:off x="2247900" y="714375"/>
          <a:ext cx="0" cy="72866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47</xdr:row>
      <xdr:rowOff>38100</xdr:rowOff>
    </xdr:from>
    <xdr:to>
      <xdr:col>1</xdr:col>
      <xdr:colOff>495300</xdr:colOff>
      <xdr:row>71</xdr:row>
      <xdr:rowOff>142875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19A7945-04B9-4DE3-9CF5-0A6F25B0ABBA}"/>
            </a:ext>
          </a:extLst>
        </xdr:cNvPr>
        <xdr:cNvCxnSpPr/>
      </xdr:nvCxnSpPr>
      <xdr:spPr>
        <a:xfrm>
          <a:off x="2276475" y="8210550"/>
          <a:ext cx="0" cy="4448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77</xdr:row>
      <xdr:rowOff>57150</xdr:rowOff>
    </xdr:from>
    <xdr:to>
      <xdr:col>1</xdr:col>
      <xdr:colOff>476250</xdr:colOff>
      <xdr:row>82</xdr:row>
      <xdr:rowOff>66675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BC8CD3-8014-4DDB-8370-4C70FC60CB86}"/>
            </a:ext>
          </a:extLst>
        </xdr:cNvPr>
        <xdr:cNvCxnSpPr/>
      </xdr:nvCxnSpPr>
      <xdr:spPr>
        <a:xfrm>
          <a:off x="2257425" y="13611225"/>
          <a:ext cx="0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9"/>
  <sheetViews>
    <sheetView tabSelected="1" zoomScale="85" zoomScaleNormal="85" zoomScaleSheetLayoutView="100" workbookViewId="0">
      <pane xSplit="1" ySplit="3" topLeftCell="B91" activePane="bottomRight" state="frozen"/>
      <selection pane="topRight" activeCell="B1" sqref="B1"/>
      <selection pane="bottomLeft" activeCell="A4" sqref="A4"/>
      <selection pane="bottomRight" activeCell="M97" sqref="M97"/>
    </sheetView>
  </sheetViews>
  <sheetFormatPr defaultRowHeight="13.5"/>
  <cols>
    <col min="1" max="1" width="23.375" style="23" customWidth="1"/>
    <col min="2" max="3" width="13.125" style="23" customWidth="1"/>
    <col min="4" max="4" width="58" style="24" customWidth="1"/>
    <col min="5" max="5" width="9.75" style="25" hidden="1" customWidth="1"/>
    <col min="6" max="6" width="9.375" style="26" hidden="1" customWidth="1"/>
    <col min="7" max="7" width="12.125" style="27" hidden="1" customWidth="1"/>
    <col min="8" max="8" width="12" style="28" hidden="1" customWidth="1"/>
    <col min="9" max="10" width="15.75" style="27" customWidth="1"/>
    <col min="11" max="11" width="14.5" style="29" customWidth="1"/>
    <col min="12" max="16384" width="9" style="23"/>
  </cols>
  <sheetData>
    <row r="1" spans="1:11">
      <c r="A1" s="23" t="s">
        <v>5</v>
      </c>
      <c r="B1" s="23" t="s">
        <v>16</v>
      </c>
    </row>
    <row r="3" spans="1:11" s="39" customFormat="1">
      <c r="A3" s="30" t="s">
        <v>0</v>
      </c>
      <c r="B3" s="31" t="s">
        <v>1</v>
      </c>
      <c r="C3" s="114"/>
      <c r="D3" s="32" t="s">
        <v>2</v>
      </c>
      <c r="E3" s="33" t="s">
        <v>3</v>
      </c>
      <c r="F3" s="34" t="s">
        <v>6</v>
      </c>
      <c r="G3" s="35" t="s">
        <v>7</v>
      </c>
      <c r="H3" s="36" t="s">
        <v>8</v>
      </c>
      <c r="I3" s="35" t="s">
        <v>4</v>
      </c>
      <c r="J3" s="37" t="s">
        <v>18</v>
      </c>
      <c r="K3" s="38"/>
    </row>
    <row r="4" spans="1:11">
      <c r="A4" s="40" t="s">
        <v>17</v>
      </c>
      <c r="B4" s="41">
        <v>3603</v>
      </c>
      <c r="C4" s="46"/>
      <c r="D4" s="42" t="s">
        <v>56</v>
      </c>
      <c r="E4" s="13">
        <v>1</v>
      </c>
      <c r="F4" s="43" t="s">
        <v>194</v>
      </c>
      <c r="G4" s="1">
        <v>222000</v>
      </c>
      <c r="H4" s="44"/>
      <c r="I4" s="8">
        <v>254000</v>
      </c>
      <c r="J4" s="45">
        <f t="shared" ref="J4:J102" si="0">I4-G4-H4</f>
        <v>32000</v>
      </c>
    </row>
    <row r="5" spans="1:11">
      <c r="A5" s="40" t="s">
        <v>17</v>
      </c>
      <c r="B5" s="41"/>
      <c r="C5" s="46"/>
      <c r="D5" s="42" t="s">
        <v>57</v>
      </c>
      <c r="E5" s="13">
        <v>1</v>
      </c>
      <c r="F5" s="43"/>
      <c r="G5" s="1"/>
      <c r="H5" s="44"/>
      <c r="I5" s="8">
        <v>10000</v>
      </c>
      <c r="J5" s="45">
        <f t="shared" si="0"/>
        <v>10000</v>
      </c>
    </row>
    <row r="6" spans="1:11">
      <c r="A6" s="40" t="s">
        <v>17</v>
      </c>
      <c r="B6" s="41"/>
      <c r="C6" s="46"/>
      <c r="D6" s="42" t="s">
        <v>58</v>
      </c>
      <c r="E6" s="13">
        <v>1</v>
      </c>
      <c r="F6" s="43"/>
      <c r="G6" s="1"/>
      <c r="H6" s="44"/>
      <c r="I6" s="8">
        <v>5000</v>
      </c>
      <c r="J6" s="45">
        <f t="shared" si="0"/>
        <v>5000</v>
      </c>
    </row>
    <row r="7" spans="1:11">
      <c r="A7" s="40" t="s">
        <v>17</v>
      </c>
      <c r="B7" s="41"/>
      <c r="C7" s="46"/>
      <c r="D7" s="42" t="s">
        <v>59</v>
      </c>
      <c r="E7" s="13">
        <v>1</v>
      </c>
      <c r="F7" s="43"/>
      <c r="G7" s="1"/>
      <c r="H7" s="44"/>
      <c r="I7" s="8">
        <v>20000</v>
      </c>
      <c r="J7" s="45">
        <f t="shared" si="0"/>
        <v>20000</v>
      </c>
    </row>
    <row r="8" spans="1:11">
      <c r="A8" s="40" t="s">
        <v>17</v>
      </c>
      <c r="B8" s="46"/>
      <c r="C8" s="46"/>
      <c r="D8" s="42" t="s">
        <v>60</v>
      </c>
      <c r="E8" s="13">
        <v>1</v>
      </c>
      <c r="F8" s="47" t="s">
        <v>189</v>
      </c>
      <c r="G8" s="6">
        <v>40000</v>
      </c>
      <c r="H8" s="48"/>
      <c r="I8" s="8"/>
      <c r="J8" s="45"/>
    </row>
    <row r="9" spans="1:11">
      <c r="A9" s="40" t="s">
        <v>17</v>
      </c>
      <c r="B9" s="41"/>
      <c r="C9" s="46"/>
      <c r="D9" s="42" t="s">
        <v>61</v>
      </c>
      <c r="E9" s="13">
        <v>1</v>
      </c>
      <c r="F9" s="43" t="s">
        <v>193</v>
      </c>
      <c r="G9" s="1">
        <v>80000</v>
      </c>
      <c r="H9" s="44"/>
      <c r="I9" s="8">
        <v>145000</v>
      </c>
      <c r="J9" s="45">
        <f t="shared" si="0"/>
        <v>65000</v>
      </c>
    </row>
    <row r="10" spans="1:11">
      <c r="A10" s="40" t="s">
        <v>17</v>
      </c>
      <c r="B10" s="41"/>
      <c r="C10" s="46"/>
      <c r="D10" s="42" t="s">
        <v>62</v>
      </c>
      <c r="E10" s="13">
        <v>1100</v>
      </c>
      <c r="F10" s="43" t="s">
        <v>182</v>
      </c>
      <c r="G10" s="1">
        <v>33000</v>
      </c>
      <c r="H10" s="44"/>
      <c r="I10" s="8">
        <v>74140</v>
      </c>
      <c r="J10" s="45">
        <f t="shared" si="0"/>
        <v>41140</v>
      </c>
    </row>
    <row r="11" spans="1:11">
      <c r="A11" s="40" t="s">
        <v>17</v>
      </c>
      <c r="B11" s="41"/>
      <c r="C11" s="46"/>
      <c r="D11" s="42" t="s">
        <v>63</v>
      </c>
      <c r="E11" s="13">
        <v>1</v>
      </c>
      <c r="F11" s="43" t="s">
        <v>182</v>
      </c>
      <c r="G11" s="1">
        <v>2770</v>
      </c>
      <c r="H11" s="44"/>
      <c r="I11" s="8">
        <v>1390</v>
      </c>
      <c r="J11" s="45">
        <f t="shared" si="0"/>
        <v>-1380</v>
      </c>
    </row>
    <row r="12" spans="1:11">
      <c r="A12" s="40" t="s">
        <v>17</v>
      </c>
      <c r="B12" s="41"/>
      <c r="C12" s="46"/>
      <c r="D12" s="42" t="s">
        <v>64</v>
      </c>
      <c r="E12" s="13">
        <v>1</v>
      </c>
      <c r="F12" s="43"/>
      <c r="G12" s="1"/>
      <c r="H12" s="44"/>
      <c r="I12" s="8">
        <v>15000</v>
      </c>
      <c r="J12" s="45">
        <f t="shared" si="0"/>
        <v>15000</v>
      </c>
    </row>
    <row r="13" spans="1:11">
      <c r="A13" s="40" t="s">
        <v>17</v>
      </c>
      <c r="B13" s="41"/>
      <c r="C13" s="46"/>
      <c r="D13" s="49" t="s">
        <v>65</v>
      </c>
      <c r="E13" s="12">
        <v>1</v>
      </c>
      <c r="F13" s="43"/>
      <c r="G13" s="1"/>
      <c r="H13" s="44"/>
      <c r="I13" s="8">
        <v>5000</v>
      </c>
      <c r="J13" s="45">
        <f t="shared" si="0"/>
        <v>5000</v>
      </c>
    </row>
    <row r="14" spans="1:11">
      <c r="A14" s="40" t="s">
        <v>17</v>
      </c>
      <c r="B14" s="41"/>
      <c r="C14" s="46"/>
      <c r="D14" s="49" t="s">
        <v>66</v>
      </c>
      <c r="E14" s="12">
        <v>1000</v>
      </c>
      <c r="F14" s="43" t="s">
        <v>38</v>
      </c>
      <c r="G14" s="1">
        <v>38864</v>
      </c>
      <c r="H14" s="44"/>
      <c r="I14" s="8">
        <v>122750</v>
      </c>
      <c r="J14" s="45">
        <f t="shared" si="0"/>
        <v>83886</v>
      </c>
    </row>
    <row r="15" spans="1:11">
      <c r="A15" s="40" t="s">
        <v>17</v>
      </c>
      <c r="B15" s="41"/>
      <c r="C15" s="46"/>
      <c r="D15" s="49" t="s">
        <v>67</v>
      </c>
      <c r="E15" s="12">
        <v>1</v>
      </c>
      <c r="F15" s="43"/>
      <c r="G15" s="1"/>
      <c r="H15" s="44"/>
      <c r="I15" s="8">
        <v>25000</v>
      </c>
      <c r="J15" s="45">
        <f t="shared" si="0"/>
        <v>25000</v>
      </c>
    </row>
    <row r="16" spans="1:11">
      <c r="A16" s="40" t="s">
        <v>17</v>
      </c>
      <c r="B16" s="41"/>
      <c r="C16" s="46"/>
      <c r="D16" s="49" t="s">
        <v>68</v>
      </c>
      <c r="E16" s="12">
        <v>1</v>
      </c>
      <c r="F16" s="43"/>
      <c r="G16" s="1"/>
      <c r="H16" s="2"/>
      <c r="I16" s="8">
        <v>5000</v>
      </c>
      <c r="J16" s="45">
        <f t="shared" si="0"/>
        <v>5000</v>
      </c>
    </row>
    <row r="17" spans="1:10" ht="14.25" customHeight="1">
      <c r="A17" s="40" t="s">
        <v>17</v>
      </c>
      <c r="B17" s="41"/>
      <c r="C17" s="46"/>
      <c r="D17" s="49" t="s">
        <v>69</v>
      </c>
      <c r="E17" s="12">
        <v>1</v>
      </c>
      <c r="F17" s="43" t="s">
        <v>193</v>
      </c>
      <c r="G17" s="1">
        <v>200000</v>
      </c>
      <c r="H17" s="2"/>
      <c r="I17" s="8">
        <v>247000</v>
      </c>
      <c r="J17" s="45">
        <f t="shared" si="0"/>
        <v>47000</v>
      </c>
    </row>
    <row r="18" spans="1:10" ht="14.25" customHeight="1">
      <c r="A18" s="40" t="s">
        <v>17</v>
      </c>
      <c r="B18" s="41"/>
      <c r="C18" s="46"/>
      <c r="D18" s="49" t="s">
        <v>70</v>
      </c>
      <c r="E18" s="12">
        <v>1625</v>
      </c>
      <c r="F18" s="43" t="s">
        <v>182</v>
      </c>
      <c r="G18" s="1">
        <v>371970</v>
      </c>
      <c r="H18" s="2"/>
      <c r="I18" s="8">
        <v>531212</v>
      </c>
      <c r="J18" s="45">
        <f t="shared" si="0"/>
        <v>159242</v>
      </c>
    </row>
    <row r="19" spans="1:10" ht="14.25" customHeight="1">
      <c r="A19" s="40" t="s">
        <v>17</v>
      </c>
      <c r="B19" s="46"/>
      <c r="C19" s="46"/>
      <c r="D19" s="49" t="s">
        <v>71</v>
      </c>
      <c r="E19" s="12">
        <v>9</v>
      </c>
      <c r="F19" s="47" t="s">
        <v>192</v>
      </c>
      <c r="G19" s="6">
        <v>60000</v>
      </c>
      <c r="H19" s="7"/>
      <c r="I19" s="8">
        <v>12150</v>
      </c>
      <c r="J19" s="45">
        <f t="shared" si="0"/>
        <v>-47850</v>
      </c>
    </row>
    <row r="20" spans="1:10" ht="14.25" customHeight="1">
      <c r="A20" s="40" t="s">
        <v>17</v>
      </c>
      <c r="B20" s="41"/>
      <c r="C20" s="46"/>
      <c r="D20" s="49" t="s">
        <v>72</v>
      </c>
      <c r="E20" s="12">
        <v>1</v>
      </c>
      <c r="F20" s="43"/>
      <c r="G20" s="1"/>
      <c r="H20" s="2"/>
      <c r="I20" s="8">
        <v>28000</v>
      </c>
      <c r="J20" s="45">
        <f t="shared" si="0"/>
        <v>28000</v>
      </c>
    </row>
    <row r="21" spans="1:10" ht="14.25" customHeight="1">
      <c r="A21" s="40" t="s">
        <v>17</v>
      </c>
      <c r="B21" s="41"/>
      <c r="C21" s="46"/>
      <c r="D21" s="49" t="s">
        <v>73</v>
      </c>
      <c r="E21" s="12">
        <v>1400</v>
      </c>
      <c r="F21" s="43" t="s">
        <v>191</v>
      </c>
      <c r="G21" s="1">
        <v>41000</v>
      </c>
      <c r="H21" s="2"/>
      <c r="I21" s="8">
        <v>134960</v>
      </c>
      <c r="J21" s="45">
        <f t="shared" si="0"/>
        <v>93960</v>
      </c>
    </row>
    <row r="22" spans="1:10" ht="14.25" customHeight="1">
      <c r="A22" s="40" t="s">
        <v>17</v>
      </c>
      <c r="B22" s="41"/>
      <c r="C22" s="46"/>
      <c r="D22" s="49" t="s">
        <v>74</v>
      </c>
      <c r="E22" s="12">
        <v>1</v>
      </c>
      <c r="F22" s="43" t="s">
        <v>182</v>
      </c>
      <c r="G22" s="1">
        <v>37210</v>
      </c>
      <c r="H22" s="2"/>
      <c r="I22" s="8">
        <v>1390</v>
      </c>
      <c r="J22" s="45">
        <f t="shared" si="0"/>
        <v>-35820</v>
      </c>
    </row>
    <row r="23" spans="1:10" ht="14.25" customHeight="1">
      <c r="A23" s="40" t="s">
        <v>17</v>
      </c>
      <c r="B23" s="41"/>
      <c r="C23" s="46"/>
      <c r="D23" s="49" t="s">
        <v>75</v>
      </c>
      <c r="E23" s="12">
        <v>1</v>
      </c>
      <c r="F23" s="43"/>
      <c r="G23" s="1"/>
      <c r="H23" s="2"/>
      <c r="I23" s="8">
        <v>25000</v>
      </c>
      <c r="J23" s="45">
        <f t="shared" si="0"/>
        <v>25000</v>
      </c>
    </row>
    <row r="24" spans="1:10" ht="14.25" customHeight="1">
      <c r="A24" s="40" t="s">
        <v>17</v>
      </c>
      <c r="B24" s="41"/>
      <c r="C24" s="46"/>
      <c r="D24" s="49" t="s">
        <v>76</v>
      </c>
      <c r="E24" s="12">
        <v>1</v>
      </c>
      <c r="F24" s="43"/>
      <c r="G24" s="1"/>
      <c r="H24" s="2"/>
      <c r="I24" s="8">
        <v>15000</v>
      </c>
      <c r="J24" s="45">
        <f t="shared" si="0"/>
        <v>15000</v>
      </c>
    </row>
    <row r="25" spans="1:10" ht="14.25" customHeight="1">
      <c r="A25" s="40" t="s">
        <v>17</v>
      </c>
      <c r="B25" s="46"/>
      <c r="C25" s="46"/>
      <c r="D25" s="49" t="s">
        <v>77</v>
      </c>
      <c r="E25" s="12">
        <v>215360</v>
      </c>
      <c r="F25" s="47" t="s">
        <v>188</v>
      </c>
      <c r="G25" s="6">
        <v>393340</v>
      </c>
      <c r="H25" s="7"/>
      <c r="I25" s="8"/>
      <c r="J25" s="45"/>
    </row>
    <row r="26" spans="1:10" ht="14.25" customHeight="1">
      <c r="A26" s="40" t="s">
        <v>17</v>
      </c>
      <c r="B26" s="41"/>
      <c r="C26" s="46"/>
      <c r="D26" s="49" t="s">
        <v>78</v>
      </c>
      <c r="E26" s="12">
        <v>118380</v>
      </c>
      <c r="F26" s="43" t="s">
        <v>190</v>
      </c>
      <c r="G26" s="1">
        <v>372897</v>
      </c>
      <c r="H26" s="2"/>
      <c r="I26" s="8"/>
      <c r="J26" s="45"/>
    </row>
    <row r="27" spans="1:10" ht="14.25" customHeight="1">
      <c r="A27" s="40" t="s">
        <v>17</v>
      </c>
      <c r="B27" s="46"/>
      <c r="C27" s="46"/>
      <c r="D27" s="49" t="s">
        <v>79</v>
      </c>
      <c r="E27" s="12">
        <v>2</v>
      </c>
      <c r="F27" s="43" t="s">
        <v>195</v>
      </c>
      <c r="G27" s="6">
        <v>8300</v>
      </c>
      <c r="H27" s="7"/>
      <c r="I27" s="8"/>
      <c r="J27" s="45"/>
    </row>
    <row r="28" spans="1:10" ht="14.25" customHeight="1">
      <c r="A28" s="40" t="s">
        <v>17</v>
      </c>
      <c r="B28" s="46"/>
      <c r="C28" s="46"/>
      <c r="D28" s="49" t="s">
        <v>80</v>
      </c>
      <c r="E28" s="12">
        <v>1</v>
      </c>
      <c r="F28" s="50" t="s">
        <v>189</v>
      </c>
      <c r="G28" s="14"/>
      <c r="H28" s="7">
        <v>47000</v>
      </c>
      <c r="I28" s="20"/>
      <c r="J28" s="45"/>
    </row>
    <row r="29" spans="1:10" ht="14.25" customHeight="1">
      <c r="A29" s="40" t="s">
        <v>17</v>
      </c>
      <c r="B29" s="41"/>
      <c r="C29" s="46"/>
      <c r="D29" s="49" t="s">
        <v>81</v>
      </c>
      <c r="E29" s="12">
        <v>1</v>
      </c>
      <c r="F29" s="43" t="s">
        <v>189</v>
      </c>
      <c r="G29" s="2">
        <v>295000</v>
      </c>
      <c r="H29" s="2"/>
      <c r="I29" s="8">
        <v>43000</v>
      </c>
      <c r="J29" s="45">
        <f t="shared" si="0"/>
        <v>-252000</v>
      </c>
    </row>
    <row r="30" spans="1:10" ht="14.25" customHeight="1">
      <c r="A30" s="40" t="s">
        <v>17</v>
      </c>
      <c r="B30" s="46"/>
      <c r="C30" s="46"/>
      <c r="D30" s="49" t="s">
        <v>82</v>
      </c>
      <c r="E30" s="12">
        <v>1</v>
      </c>
      <c r="F30" s="47"/>
      <c r="G30" s="6"/>
      <c r="H30" s="7"/>
      <c r="I30" s="8">
        <v>72000</v>
      </c>
      <c r="J30" s="45">
        <f t="shared" si="0"/>
        <v>72000</v>
      </c>
    </row>
    <row r="31" spans="1:10" ht="14.25" customHeight="1">
      <c r="A31" s="40" t="s">
        <v>17</v>
      </c>
      <c r="B31" s="46"/>
      <c r="C31" s="46"/>
      <c r="D31" s="49" t="s">
        <v>83</v>
      </c>
      <c r="E31" s="12">
        <v>1</v>
      </c>
      <c r="F31" s="47"/>
      <c r="G31" s="6"/>
      <c r="H31" s="7"/>
      <c r="I31" s="8">
        <v>43000</v>
      </c>
      <c r="J31" s="45">
        <f t="shared" si="0"/>
        <v>43000</v>
      </c>
    </row>
    <row r="32" spans="1:10" ht="14.25" customHeight="1">
      <c r="A32" s="40" t="s">
        <v>17</v>
      </c>
      <c r="B32" s="46"/>
      <c r="C32" s="46"/>
      <c r="D32" s="49" t="s">
        <v>84</v>
      </c>
      <c r="E32" s="12">
        <v>1</v>
      </c>
      <c r="F32" s="47"/>
      <c r="G32" s="6"/>
      <c r="H32" s="7"/>
      <c r="I32" s="8">
        <v>146000</v>
      </c>
      <c r="J32" s="45">
        <f t="shared" si="0"/>
        <v>146000</v>
      </c>
    </row>
    <row r="33" spans="1:10" ht="14.25" customHeight="1">
      <c r="A33" s="40" t="s">
        <v>17</v>
      </c>
      <c r="B33" s="46"/>
      <c r="C33" s="46"/>
      <c r="D33" s="49" t="s">
        <v>85</v>
      </c>
      <c r="E33" s="12">
        <v>8</v>
      </c>
      <c r="F33" s="47"/>
      <c r="G33" s="6"/>
      <c r="H33" s="7"/>
      <c r="I33" s="8">
        <v>32000</v>
      </c>
      <c r="J33" s="45">
        <f t="shared" si="0"/>
        <v>32000</v>
      </c>
    </row>
    <row r="34" spans="1:10" ht="14.25" customHeight="1">
      <c r="A34" s="40" t="s">
        <v>17</v>
      </c>
      <c r="B34" s="46"/>
      <c r="C34" s="46"/>
      <c r="D34" s="51" t="s">
        <v>86</v>
      </c>
      <c r="E34" s="19">
        <v>1</v>
      </c>
      <c r="F34" s="47" t="s">
        <v>193</v>
      </c>
      <c r="G34" s="14">
        <v>51000</v>
      </c>
      <c r="H34" s="7"/>
      <c r="I34" s="20">
        <v>60000</v>
      </c>
      <c r="J34" s="45">
        <f t="shared" si="0"/>
        <v>9000</v>
      </c>
    </row>
    <row r="35" spans="1:10" ht="14.25" customHeight="1">
      <c r="A35" s="40" t="s">
        <v>17</v>
      </c>
      <c r="B35" s="46"/>
      <c r="C35" s="46"/>
      <c r="D35" s="51" t="s">
        <v>87</v>
      </c>
      <c r="E35" s="19">
        <v>1</v>
      </c>
      <c r="F35" s="50" t="s">
        <v>193</v>
      </c>
      <c r="G35" s="14">
        <v>52800</v>
      </c>
      <c r="H35" s="7"/>
      <c r="I35" s="20">
        <v>66000</v>
      </c>
      <c r="J35" s="45">
        <f t="shared" si="0"/>
        <v>13200</v>
      </c>
    </row>
    <row r="36" spans="1:10" ht="14.25" customHeight="1">
      <c r="A36" s="40" t="s">
        <v>17</v>
      </c>
      <c r="B36" s="46"/>
      <c r="C36" s="46"/>
      <c r="D36" s="51" t="s">
        <v>88</v>
      </c>
      <c r="E36" s="19">
        <v>0.5</v>
      </c>
      <c r="F36" s="50"/>
      <c r="G36" s="14"/>
      <c r="H36" s="7"/>
      <c r="I36" s="20"/>
      <c r="J36" s="45"/>
    </row>
    <row r="37" spans="1:10" ht="14.25" customHeight="1">
      <c r="A37" s="40" t="s">
        <v>17</v>
      </c>
      <c r="B37" s="46"/>
      <c r="C37" s="46"/>
      <c r="D37" s="51" t="s">
        <v>89</v>
      </c>
      <c r="E37" s="19">
        <v>1</v>
      </c>
      <c r="F37" s="50"/>
      <c r="G37" s="14"/>
      <c r="H37" s="7"/>
      <c r="I37" s="20">
        <v>10000</v>
      </c>
      <c r="J37" s="45">
        <f t="shared" si="0"/>
        <v>10000</v>
      </c>
    </row>
    <row r="38" spans="1:10" ht="14.25" customHeight="1">
      <c r="A38" s="40" t="s">
        <v>17</v>
      </c>
      <c r="B38" s="46"/>
      <c r="C38" s="46"/>
      <c r="D38" s="51" t="s">
        <v>90</v>
      </c>
      <c r="E38" s="19">
        <v>1</v>
      </c>
      <c r="F38" s="50"/>
      <c r="G38" s="14"/>
      <c r="H38" s="7"/>
      <c r="I38" s="20">
        <v>100000</v>
      </c>
      <c r="J38" s="45">
        <f t="shared" si="0"/>
        <v>100000</v>
      </c>
    </row>
    <row r="39" spans="1:10" ht="14.25" customHeight="1">
      <c r="A39" s="40" t="s">
        <v>17</v>
      </c>
      <c r="B39" s="46"/>
      <c r="C39" s="46"/>
      <c r="D39" s="51" t="s">
        <v>91</v>
      </c>
      <c r="E39" s="19">
        <v>1</v>
      </c>
      <c r="F39" s="50"/>
      <c r="G39" s="14"/>
      <c r="H39" s="7"/>
      <c r="I39" s="20">
        <v>20000</v>
      </c>
      <c r="J39" s="45">
        <f t="shared" si="0"/>
        <v>20000</v>
      </c>
    </row>
    <row r="40" spans="1:10" ht="14.25" customHeight="1">
      <c r="A40" s="40" t="s">
        <v>17</v>
      </c>
      <c r="B40" s="46"/>
      <c r="C40" s="46"/>
      <c r="D40" s="51" t="s">
        <v>92</v>
      </c>
      <c r="E40" s="19">
        <v>1</v>
      </c>
      <c r="F40" s="50"/>
      <c r="G40" s="14"/>
      <c r="H40" s="7"/>
      <c r="I40" s="20">
        <v>30000</v>
      </c>
      <c r="J40" s="45">
        <f t="shared" si="0"/>
        <v>30000</v>
      </c>
    </row>
    <row r="41" spans="1:10" ht="14.25" customHeight="1">
      <c r="A41" s="40" t="s">
        <v>17</v>
      </c>
      <c r="B41" s="46"/>
      <c r="C41" s="46"/>
      <c r="D41" s="51" t="s">
        <v>93</v>
      </c>
      <c r="E41" s="19">
        <v>1</v>
      </c>
      <c r="F41" s="50"/>
      <c r="G41" s="14"/>
      <c r="H41" s="7"/>
      <c r="I41" s="20">
        <v>20000</v>
      </c>
      <c r="J41" s="45">
        <f t="shared" si="0"/>
        <v>20000</v>
      </c>
    </row>
    <row r="42" spans="1:10" ht="14.25" customHeight="1">
      <c r="A42" s="40" t="s">
        <v>17</v>
      </c>
      <c r="B42" s="46"/>
      <c r="C42" s="46"/>
      <c r="D42" s="51" t="s">
        <v>94</v>
      </c>
      <c r="E42" s="19">
        <v>1</v>
      </c>
      <c r="F42" s="50"/>
      <c r="G42" s="14"/>
      <c r="H42" s="7"/>
      <c r="I42" s="20">
        <v>15000</v>
      </c>
      <c r="J42" s="45">
        <f t="shared" si="0"/>
        <v>15000</v>
      </c>
    </row>
    <row r="43" spans="1:10" ht="14.25" customHeight="1">
      <c r="A43" s="40" t="s">
        <v>17</v>
      </c>
      <c r="B43" s="46"/>
      <c r="C43" s="46"/>
      <c r="D43" s="51" t="s">
        <v>95</v>
      </c>
      <c r="E43" s="19">
        <v>1</v>
      </c>
      <c r="F43" s="50"/>
      <c r="G43" s="14"/>
      <c r="H43" s="7"/>
      <c r="I43" s="20">
        <v>40000</v>
      </c>
      <c r="J43" s="45">
        <f t="shared" si="0"/>
        <v>40000</v>
      </c>
    </row>
    <row r="44" spans="1:10" ht="14.25" customHeight="1">
      <c r="A44" s="40" t="s">
        <v>17</v>
      </c>
      <c r="B44" s="46"/>
      <c r="C44" s="46"/>
      <c r="D44" s="51" t="s">
        <v>96</v>
      </c>
      <c r="E44" s="19">
        <v>1</v>
      </c>
      <c r="F44" s="50" t="s">
        <v>184</v>
      </c>
      <c r="G44" s="14"/>
      <c r="H44" s="7">
        <v>222728</v>
      </c>
      <c r="I44" s="20">
        <v>392381</v>
      </c>
      <c r="J44" s="45">
        <f t="shared" si="0"/>
        <v>169653</v>
      </c>
    </row>
    <row r="45" spans="1:10" ht="14.25" customHeight="1">
      <c r="A45" s="40" t="s">
        <v>17</v>
      </c>
      <c r="B45" s="46"/>
      <c r="C45" s="46"/>
      <c r="D45" s="51" t="s">
        <v>96</v>
      </c>
      <c r="E45" s="19">
        <v>1</v>
      </c>
      <c r="F45" s="50" t="s">
        <v>185</v>
      </c>
      <c r="G45" s="14"/>
      <c r="H45" s="7">
        <v>120910</v>
      </c>
      <c r="I45" s="20"/>
      <c r="J45" s="45">
        <f t="shared" si="0"/>
        <v>-120910</v>
      </c>
    </row>
    <row r="46" spans="1:10" ht="14.25" customHeight="1">
      <c r="A46" s="40" t="s">
        <v>17</v>
      </c>
      <c r="B46" s="46"/>
      <c r="C46" s="46"/>
      <c r="D46" s="51" t="s">
        <v>97</v>
      </c>
      <c r="E46" s="19">
        <v>1</v>
      </c>
      <c r="F46" s="50"/>
      <c r="G46" s="14"/>
      <c r="H46" s="7"/>
      <c r="I46" s="20">
        <v>78476</v>
      </c>
      <c r="J46" s="45">
        <f t="shared" si="0"/>
        <v>78476</v>
      </c>
    </row>
    <row r="47" spans="1:10" ht="14.25" customHeight="1">
      <c r="A47" s="40" t="s">
        <v>33</v>
      </c>
      <c r="B47" s="46">
        <v>3605</v>
      </c>
      <c r="C47" s="46"/>
      <c r="D47" s="51" t="s">
        <v>98</v>
      </c>
      <c r="E47" s="19">
        <v>4</v>
      </c>
      <c r="F47" s="50" t="s">
        <v>182</v>
      </c>
      <c r="G47" s="14">
        <v>5890</v>
      </c>
      <c r="H47" s="7"/>
      <c r="I47" s="20">
        <v>1440</v>
      </c>
      <c r="J47" s="45">
        <f t="shared" si="0"/>
        <v>-4450</v>
      </c>
    </row>
    <row r="48" spans="1:10" ht="14.25" customHeight="1">
      <c r="A48" s="40" t="s">
        <v>33</v>
      </c>
      <c r="B48" s="46"/>
      <c r="C48" s="46"/>
      <c r="D48" s="51" t="s">
        <v>99</v>
      </c>
      <c r="E48" s="19">
        <v>1</v>
      </c>
      <c r="F48" s="50" t="s">
        <v>182</v>
      </c>
      <c r="G48" s="14">
        <v>5320</v>
      </c>
      <c r="H48" s="7"/>
      <c r="I48" s="20">
        <v>1350</v>
      </c>
      <c r="J48" s="45">
        <f t="shared" si="0"/>
        <v>-3970</v>
      </c>
    </row>
    <row r="49" spans="1:10" ht="14.25" customHeight="1">
      <c r="A49" s="40" t="s">
        <v>33</v>
      </c>
      <c r="B49" s="46"/>
      <c r="C49" s="46"/>
      <c r="D49" s="51" t="s">
        <v>100</v>
      </c>
      <c r="E49" s="19">
        <v>8</v>
      </c>
      <c r="F49" s="50"/>
      <c r="G49" s="14"/>
      <c r="H49" s="7"/>
      <c r="I49" s="20">
        <v>2880</v>
      </c>
      <c r="J49" s="45">
        <f t="shared" si="0"/>
        <v>2880</v>
      </c>
    </row>
    <row r="50" spans="1:10" ht="14.25" customHeight="1">
      <c r="A50" s="40" t="s">
        <v>33</v>
      </c>
      <c r="B50" s="46"/>
      <c r="C50" s="46"/>
      <c r="D50" s="51" t="s">
        <v>101</v>
      </c>
      <c r="E50" s="19">
        <v>1</v>
      </c>
      <c r="F50" s="50"/>
      <c r="G50" s="14"/>
      <c r="H50" s="7"/>
      <c r="I50" s="20">
        <v>1350</v>
      </c>
      <c r="J50" s="45">
        <f t="shared" si="0"/>
        <v>1350</v>
      </c>
    </row>
    <row r="51" spans="1:10" ht="14.25" customHeight="1">
      <c r="A51" s="40" t="s">
        <v>33</v>
      </c>
      <c r="B51" s="46"/>
      <c r="C51" s="46"/>
      <c r="D51" s="51" t="s">
        <v>102</v>
      </c>
      <c r="E51" s="19">
        <v>16790</v>
      </c>
      <c r="F51" s="50" t="s">
        <v>182</v>
      </c>
      <c r="G51" s="14">
        <v>76222</v>
      </c>
      <c r="H51" s="7"/>
      <c r="I51" s="20">
        <v>91505</v>
      </c>
      <c r="J51" s="45">
        <f t="shared" si="0"/>
        <v>15283</v>
      </c>
    </row>
    <row r="52" spans="1:10" ht="14.25" customHeight="1">
      <c r="A52" s="40" t="s">
        <v>33</v>
      </c>
      <c r="B52" s="46"/>
      <c r="C52" s="46"/>
      <c r="D52" s="51" t="s">
        <v>103</v>
      </c>
      <c r="E52" s="19">
        <v>17880</v>
      </c>
      <c r="F52" s="50" t="s">
        <v>188</v>
      </c>
      <c r="G52" s="14">
        <v>80700</v>
      </c>
      <c r="H52" s="7"/>
      <c r="I52" s="20">
        <v>97446</v>
      </c>
      <c r="J52" s="45">
        <f t="shared" si="0"/>
        <v>16746</v>
      </c>
    </row>
    <row r="53" spans="1:10" ht="14.25" customHeight="1">
      <c r="A53" s="40" t="s">
        <v>33</v>
      </c>
      <c r="B53" s="46"/>
      <c r="C53" s="46"/>
      <c r="D53" s="51" t="s">
        <v>104</v>
      </c>
      <c r="E53" s="19">
        <v>16490</v>
      </c>
      <c r="F53" s="50" t="s">
        <v>188</v>
      </c>
      <c r="G53" s="14">
        <v>93940</v>
      </c>
      <c r="H53" s="7"/>
      <c r="I53" s="20">
        <v>89870</v>
      </c>
      <c r="J53" s="45">
        <f t="shared" si="0"/>
        <v>-4070</v>
      </c>
    </row>
    <row r="54" spans="1:10" ht="14.25" customHeight="1">
      <c r="A54" s="40" t="s">
        <v>33</v>
      </c>
      <c r="B54" s="46"/>
      <c r="C54" s="46"/>
      <c r="D54" s="51" t="s">
        <v>105</v>
      </c>
      <c r="E54" s="19">
        <v>16025</v>
      </c>
      <c r="F54" s="50" t="s">
        <v>188</v>
      </c>
      <c r="G54" s="14">
        <v>54100</v>
      </c>
      <c r="H54" s="7"/>
      <c r="I54" s="20">
        <v>87336</v>
      </c>
      <c r="J54" s="45">
        <f t="shared" si="0"/>
        <v>33236</v>
      </c>
    </row>
    <row r="55" spans="1:10" ht="14.25" customHeight="1">
      <c r="A55" s="40" t="s">
        <v>33</v>
      </c>
      <c r="B55" s="46"/>
      <c r="C55" s="46"/>
      <c r="D55" s="51" t="s">
        <v>106</v>
      </c>
      <c r="E55" s="19">
        <v>6600</v>
      </c>
      <c r="F55" s="50" t="s">
        <v>182</v>
      </c>
      <c r="G55" s="14">
        <v>35888</v>
      </c>
      <c r="H55" s="7"/>
      <c r="I55" s="20">
        <v>35970</v>
      </c>
      <c r="J55" s="45">
        <f t="shared" si="0"/>
        <v>82</v>
      </c>
    </row>
    <row r="56" spans="1:10" ht="14.25" customHeight="1">
      <c r="A56" s="40" t="s">
        <v>33</v>
      </c>
      <c r="B56" s="46"/>
      <c r="C56" s="46"/>
      <c r="D56" s="51" t="s">
        <v>107</v>
      </c>
      <c r="E56" s="19">
        <v>6600</v>
      </c>
      <c r="F56" s="50" t="s">
        <v>188</v>
      </c>
      <c r="G56" s="14">
        <v>55200</v>
      </c>
      <c r="H56" s="7"/>
      <c r="I56" s="20">
        <v>35970</v>
      </c>
      <c r="J56" s="45">
        <f t="shared" si="0"/>
        <v>-19230</v>
      </c>
    </row>
    <row r="57" spans="1:10" ht="14.25" customHeight="1">
      <c r="A57" s="40" t="s">
        <v>33</v>
      </c>
      <c r="B57" s="46"/>
      <c r="C57" s="46"/>
      <c r="D57" s="51" t="s">
        <v>108</v>
      </c>
      <c r="E57" s="19">
        <v>6600</v>
      </c>
      <c r="F57" s="50"/>
      <c r="G57" s="14"/>
      <c r="H57" s="7"/>
      <c r="I57" s="20">
        <v>35970</v>
      </c>
      <c r="J57" s="45">
        <f t="shared" si="0"/>
        <v>35970</v>
      </c>
    </row>
    <row r="58" spans="1:10" ht="14.25" customHeight="1">
      <c r="A58" s="40" t="s">
        <v>33</v>
      </c>
      <c r="B58" s="46"/>
      <c r="C58" s="46"/>
      <c r="D58" s="51" t="s">
        <v>109</v>
      </c>
      <c r="E58" s="19">
        <v>6600</v>
      </c>
      <c r="F58" s="50" t="s">
        <v>188</v>
      </c>
      <c r="G58" s="14">
        <v>18400</v>
      </c>
      <c r="H58" s="7"/>
      <c r="I58" s="20">
        <v>35970</v>
      </c>
      <c r="J58" s="45">
        <f t="shared" si="0"/>
        <v>17570</v>
      </c>
    </row>
    <row r="59" spans="1:10" ht="14.25" customHeight="1">
      <c r="A59" s="40" t="s">
        <v>33</v>
      </c>
      <c r="B59" s="46"/>
      <c r="C59" s="46"/>
      <c r="D59" s="51" t="s">
        <v>110</v>
      </c>
      <c r="E59" s="19">
        <v>51630</v>
      </c>
      <c r="F59" s="50" t="s">
        <v>182</v>
      </c>
      <c r="G59" s="14">
        <v>185074</v>
      </c>
      <c r="H59" s="7"/>
      <c r="I59" s="20">
        <v>306165</v>
      </c>
      <c r="J59" s="45">
        <f t="shared" si="0"/>
        <v>121091</v>
      </c>
    </row>
    <row r="60" spans="1:10" ht="14.25" customHeight="1">
      <c r="A60" s="40" t="s">
        <v>33</v>
      </c>
      <c r="B60" s="46"/>
      <c r="C60" s="46"/>
      <c r="D60" s="51" t="s">
        <v>111</v>
      </c>
      <c r="E60" s="19">
        <v>51630</v>
      </c>
      <c r="F60" s="50" t="s">
        <v>188</v>
      </c>
      <c r="G60" s="14">
        <v>618885</v>
      </c>
      <c r="H60" s="7"/>
      <c r="I60" s="20">
        <v>306165</v>
      </c>
      <c r="J60" s="45">
        <f t="shared" si="0"/>
        <v>-312720</v>
      </c>
    </row>
    <row r="61" spans="1:10" ht="14.25" customHeight="1">
      <c r="A61" s="40" t="s">
        <v>33</v>
      </c>
      <c r="B61" s="46"/>
      <c r="C61" s="46"/>
      <c r="D61" s="51" t="s">
        <v>112</v>
      </c>
      <c r="E61" s="19">
        <v>52270</v>
      </c>
      <c r="F61" s="50"/>
      <c r="G61" s="14"/>
      <c r="H61" s="7"/>
      <c r="I61" s="20">
        <v>309961</v>
      </c>
      <c r="J61" s="45">
        <f t="shared" si="0"/>
        <v>309961</v>
      </c>
    </row>
    <row r="62" spans="1:10" ht="14.25" customHeight="1">
      <c r="A62" s="40" t="s">
        <v>33</v>
      </c>
      <c r="B62" s="46"/>
      <c r="C62" s="46"/>
      <c r="D62" s="51" t="s">
        <v>113</v>
      </c>
      <c r="E62" s="19">
        <v>52050</v>
      </c>
      <c r="F62" s="50" t="s">
        <v>188</v>
      </c>
      <c r="G62" s="14">
        <v>207225</v>
      </c>
      <c r="H62" s="7"/>
      <c r="I62" s="20">
        <v>308656</v>
      </c>
      <c r="J62" s="45">
        <f t="shared" si="0"/>
        <v>101431</v>
      </c>
    </row>
    <row r="63" spans="1:10" ht="14.25" customHeight="1">
      <c r="A63" s="40" t="s">
        <v>33</v>
      </c>
      <c r="B63" s="46"/>
      <c r="C63" s="46"/>
      <c r="D63" s="51" t="s">
        <v>114</v>
      </c>
      <c r="E63" s="19">
        <v>1790</v>
      </c>
      <c r="F63" s="50" t="s">
        <v>182</v>
      </c>
      <c r="G63" s="14">
        <v>35728</v>
      </c>
      <c r="H63" s="7"/>
      <c r="I63" s="20">
        <v>10596</v>
      </c>
      <c r="J63" s="45">
        <f t="shared" si="0"/>
        <v>-25132</v>
      </c>
    </row>
    <row r="64" spans="1:10" ht="14.25" customHeight="1">
      <c r="A64" s="40" t="s">
        <v>33</v>
      </c>
      <c r="B64" s="46"/>
      <c r="C64" s="46"/>
      <c r="D64" s="51" t="s">
        <v>115</v>
      </c>
      <c r="E64" s="19">
        <v>1790</v>
      </c>
      <c r="F64" s="50" t="s">
        <v>188</v>
      </c>
      <c r="G64" s="14">
        <v>26313</v>
      </c>
      <c r="H64" s="7"/>
      <c r="I64" s="20">
        <v>10596</v>
      </c>
      <c r="J64" s="45">
        <f t="shared" si="0"/>
        <v>-15717</v>
      </c>
    </row>
    <row r="65" spans="1:10" ht="14.25" customHeight="1">
      <c r="A65" s="40" t="s">
        <v>33</v>
      </c>
      <c r="B65" s="46"/>
      <c r="C65" s="46"/>
      <c r="D65" s="51" t="s">
        <v>116</v>
      </c>
      <c r="E65" s="19">
        <v>1790</v>
      </c>
      <c r="F65" s="50"/>
      <c r="G65" s="14"/>
      <c r="H65" s="7"/>
      <c r="I65" s="20">
        <v>10596</v>
      </c>
      <c r="J65" s="45">
        <f t="shared" si="0"/>
        <v>10596</v>
      </c>
    </row>
    <row r="66" spans="1:10" ht="14.25" customHeight="1">
      <c r="A66" s="40" t="s">
        <v>33</v>
      </c>
      <c r="B66" s="46"/>
      <c r="C66" s="46"/>
      <c r="D66" s="51" t="s">
        <v>117</v>
      </c>
      <c r="E66" s="19">
        <v>1790</v>
      </c>
      <c r="F66" s="50" t="s">
        <v>188</v>
      </c>
      <c r="G66" s="14">
        <v>8771</v>
      </c>
      <c r="H66" s="7"/>
      <c r="I66" s="20">
        <v>10596</v>
      </c>
      <c r="J66" s="45">
        <f t="shared" si="0"/>
        <v>1825</v>
      </c>
    </row>
    <row r="67" spans="1:10" ht="14.25" customHeight="1">
      <c r="A67" s="40" t="s">
        <v>33</v>
      </c>
      <c r="B67" s="46"/>
      <c r="C67" s="46"/>
      <c r="D67" s="51" t="s">
        <v>118</v>
      </c>
      <c r="E67" s="19">
        <v>636</v>
      </c>
      <c r="F67" s="50" t="s">
        <v>188</v>
      </c>
      <c r="G67" s="14">
        <v>130000</v>
      </c>
      <c r="H67" s="7"/>
      <c r="I67" s="20">
        <v>99915</v>
      </c>
      <c r="J67" s="45">
        <f t="shared" si="0"/>
        <v>-30085</v>
      </c>
    </row>
    <row r="68" spans="1:10" ht="14.25" customHeight="1">
      <c r="A68" s="40" t="s">
        <v>33</v>
      </c>
      <c r="B68" s="46"/>
      <c r="C68" s="46"/>
      <c r="D68" s="51" t="s">
        <v>119</v>
      </c>
      <c r="E68" s="19">
        <v>636</v>
      </c>
      <c r="F68" s="50" t="s">
        <v>182</v>
      </c>
      <c r="G68" s="14">
        <v>161000</v>
      </c>
      <c r="H68" s="7"/>
      <c r="I68" s="20">
        <v>99915</v>
      </c>
      <c r="J68" s="45">
        <f t="shared" si="0"/>
        <v>-61085</v>
      </c>
    </row>
    <row r="69" spans="1:10" ht="14.25" customHeight="1">
      <c r="A69" s="40" t="s">
        <v>33</v>
      </c>
      <c r="B69" s="46"/>
      <c r="C69" s="46"/>
      <c r="D69" s="51" t="s">
        <v>120</v>
      </c>
      <c r="E69" s="19">
        <v>558</v>
      </c>
      <c r="F69" s="50"/>
      <c r="G69" s="14"/>
      <c r="H69" s="7"/>
      <c r="I69" s="20">
        <v>116901</v>
      </c>
      <c r="J69" s="45">
        <f t="shared" si="0"/>
        <v>116901</v>
      </c>
    </row>
    <row r="70" spans="1:10" ht="14.25" customHeight="1">
      <c r="A70" s="40" t="s">
        <v>33</v>
      </c>
      <c r="B70" s="46"/>
      <c r="C70" s="46"/>
      <c r="D70" s="51" t="s">
        <v>121</v>
      </c>
      <c r="E70" s="19">
        <v>442</v>
      </c>
      <c r="F70" s="50"/>
      <c r="G70" s="14"/>
      <c r="H70" s="7"/>
      <c r="I70" s="20">
        <v>15823</v>
      </c>
      <c r="J70" s="45">
        <f t="shared" si="0"/>
        <v>15823</v>
      </c>
    </row>
    <row r="71" spans="1:10" ht="14.25" customHeight="1">
      <c r="A71" s="40" t="s">
        <v>33</v>
      </c>
      <c r="B71" s="46"/>
      <c r="C71" s="46"/>
      <c r="D71" s="51" t="s">
        <v>122</v>
      </c>
      <c r="E71" s="19">
        <v>364</v>
      </c>
      <c r="F71" s="50"/>
      <c r="G71" s="14"/>
      <c r="H71" s="7"/>
      <c r="I71" s="20">
        <v>14341</v>
      </c>
      <c r="J71" s="45">
        <f t="shared" si="0"/>
        <v>14341</v>
      </c>
    </row>
    <row r="72" spans="1:10" ht="14.25" customHeight="1">
      <c r="A72" s="40" t="s">
        <v>33</v>
      </c>
      <c r="B72" s="46"/>
      <c r="C72" s="46"/>
      <c r="D72" s="51" t="s">
        <v>123</v>
      </c>
      <c r="E72" s="19">
        <v>12</v>
      </c>
      <c r="F72" s="50"/>
      <c r="G72" s="14"/>
      <c r="H72" s="7"/>
      <c r="I72" s="20">
        <v>20880</v>
      </c>
      <c r="J72" s="45">
        <f t="shared" si="0"/>
        <v>20880</v>
      </c>
    </row>
    <row r="73" spans="1:10">
      <c r="A73" s="40" t="s">
        <v>29</v>
      </c>
      <c r="B73" s="46" t="s">
        <v>152</v>
      </c>
      <c r="C73" s="46"/>
      <c r="D73" s="52" t="s">
        <v>42</v>
      </c>
      <c r="E73" s="12">
        <v>1</v>
      </c>
      <c r="F73" s="47"/>
      <c r="G73" s="6"/>
      <c r="H73" s="7"/>
      <c r="I73" s="8"/>
      <c r="J73" s="45"/>
    </row>
    <row r="74" spans="1:10">
      <c r="A74" s="40" t="s">
        <v>37</v>
      </c>
      <c r="B74" s="46">
        <v>3599</v>
      </c>
      <c r="C74" s="46"/>
      <c r="D74" s="52" t="s">
        <v>136</v>
      </c>
      <c r="E74" s="12">
        <v>60000</v>
      </c>
      <c r="F74" s="47" t="s">
        <v>186</v>
      </c>
      <c r="G74" s="6"/>
      <c r="H74" s="7">
        <v>111337</v>
      </c>
      <c r="I74" s="132">
        <v>331600</v>
      </c>
      <c r="J74" s="45">
        <f t="shared" si="0"/>
        <v>220263</v>
      </c>
    </row>
    <row r="75" spans="1:10">
      <c r="A75" s="40" t="s">
        <v>37</v>
      </c>
      <c r="B75" s="46">
        <v>3600</v>
      </c>
      <c r="C75" s="46"/>
      <c r="D75" s="53" t="s">
        <v>137</v>
      </c>
      <c r="E75" s="19">
        <v>1</v>
      </c>
      <c r="F75" s="50"/>
      <c r="G75" s="14"/>
      <c r="H75" s="7"/>
      <c r="I75" s="133"/>
      <c r="J75" s="45"/>
    </row>
    <row r="76" spans="1:10">
      <c r="A76" s="40" t="s">
        <v>37</v>
      </c>
      <c r="B76" s="46">
        <v>3602</v>
      </c>
      <c r="C76" s="46"/>
      <c r="D76" s="53" t="s">
        <v>138</v>
      </c>
      <c r="E76" s="19">
        <v>1</v>
      </c>
      <c r="F76" s="50"/>
      <c r="G76" s="7"/>
      <c r="H76" s="7"/>
      <c r="I76" s="133"/>
      <c r="J76" s="45"/>
    </row>
    <row r="77" spans="1:10">
      <c r="A77" s="40" t="s">
        <v>37</v>
      </c>
      <c r="B77" s="46">
        <v>3601</v>
      </c>
      <c r="C77" s="46"/>
      <c r="D77" s="52" t="s">
        <v>139</v>
      </c>
      <c r="E77" s="12">
        <v>1</v>
      </c>
      <c r="F77" s="47"/>
      <c r="G77" s="6"/>
      <c r="H77" s="7"/>
      <c r="I77" s="132"/>
      <c r="J77" s="45"/>
    </row>
    <row r="78" spans="1:10">
      <c r="A78" s="40" t="s">
        <v>37</v>
      </c>
      <c r="B78" s="46"/>
      <c r="C78" s="46"/>
      <c r="D78" s="52" t="s">
        <v>140</v>
      </c>
      <c r="E78" s="12">
        <v>1</v>
      </c>
      <c r="F78" s="47"/>
      <c r="G78" s="6"/>
      <c r="H78" s="7"/>
      <c r="I78" s="132"/>
      <c r="J78" s="45"/>
    </row>
    <row r="79" spans="1:10">
      <c r="A79" s="40" t="s">
        <v>37</v>
      </c>
      <c r="B79" s="46"/>
      <c r="C79" s="46"/>
      <c r="D79" s="53" t="s">
        <v>201</v>
      </c>
      <c r="E79" s="19">
        <v>1</v>
      </c>
      <c r="F79" s="50"/>
      <c r="G79" s="14"/>
      <c r="H79" s="7"/>
      <c r="I79" s="133"/>
      <c r="J79" s="58"/>
    </row>
    <row r="80" spans="1:10">
      <c r="A80" s="40" t="s">
        <v>37</v>
      </c>
      <c r="B80" s="41"/>
      <c r="C80" s="46"/>
      <c r="D80" s="54" t="s">
        <v>141</v>
      </c>
      <c r="E80" s="19">
        <v>1</v>
      </c>
      <c r="F80" s="47"/>
      <c r="G80" s="4"/>
      <c r="H80" s="9"/>
      <c r="I80" s="134">
        <v>50000</v>
      </c>
      <c r="J80" s="45">
        <f t="shared" si="0"/>
        <v>50000</v>
      </c>
    </row>
    <row r="81" spans="1:11">
      <c r="A81" s="40" t="s">
        <v>37</v>
      </c>
      <c r="B81" s="41"/>
      <c r="C81" s="46"/>
      <c r="D81" s="54" t="s">
        <v>142</v>
      </c>
      <c r="E81" s="19">
        <v>1</v>
      </c>
      <c r="F81" s="47" t="s">
        <v>184</v>
      </c>
      <c r="G81" s="1"/>
      <c r="H81" s="7">
        <v>169091</v>
      </c>
      <c r="I81" s="134"/>
      <c r="J81" s="45"/>
    </row>
    <row r="82" spans="1:11">
      <c r="A82" s="40" t="s">
        <v>37</v>
      </c>
      <c r="B82" s="41"/>
      <c r="C82" s="46"/>
      <c r="D82" s="54" t="s">
        <v>143</v>
      </c>
      <c r="E82" s="19">
        <v>1</v>
      </c>
      <c r="F82" s="50" t="s">
        <v>185</v>
      </c>
      <c r="G82" s="1"/>
      <c r="H82" s="2">
        <v>88182</v>
      </c>
      <c r="I82" s="134"/>
      <c r="J82" s="45"/>
    </row>
    <row r="83" spans="1:11">
      <c r="A83" s="40" t="s">
        <v>37</v>
      </c>
      <c r="B83" s="41"/>
      <c r="C83" s="46"/>
      <c r="D83" s="54" t="s">
        <v>144</v>
      </c>
      <c r="E83" s="19">
        <v>1</v>
      </c>
      <c r="F83" s="43"/>
      <c r="G83" s="1"/>
      <c r="H83" s="2"/>
      <c r="I83" s="134"/>
      <c r="J83" s="45"/>
    </row>
    <row r="84" spans="1:11">
      <c r="A84" s="40" t="s">
        <v>145</v>
      </c>
      <c r="B84" s="46">
        <v>3595</v>
      </c>
      <c r="C84" s="46"/>
      <c r="D84" s="55" t="s">
        <v>146</v>
      </c>
      <c r="E84" s="19">
        <v>1</v>
      </c>
      <c r="F84" s="50"/>
      <c r="G84" s="14"/>
      <c r="H84" s="7"/>
      <c r="I84" s="143"/>
      <c r="J84" s="45"/>
    </row>
    <row r="85" spans="1:11">
      <c r="A85" s="40" t="s">
        <v>147</v>
      </c>
      <c r="B85" s="46">
        <v>3597</v>
      </c>
      <c r="C85" s="46"/>
      <c r="D85" s="55" t="s">
        <v>148</v>
      </c>
      <c r="E85" s="19">
        <v>1</v>
      </c>
      <c r="F85" s="50" t="s">
        <v>38</v>
      </c>
      <c r="G85" s="14">
        <v>9864</v>
      </c>
      <c r="H85" s="7"/>
      <c r="I85" s="136"/>
      <c r="J85" s="45"/>
    </row>
    <row r="86" spans="1:11">
      <c r="A86" s="40" t="s">
        <v>150</v>
      </c>
      <c r="B86" s="46">
        <v>3593</v>
      </c>
      <c r="C86" s="46"/>
      <c r="D86" s="55" t="s">
        <v>151</v>
      </c>
      <c r="E86" s="19">
        <v>1</v>
      </c>
      <c r="F86" s="50" t="s">
        <v>183</v>
      </c>
      <c r="G86" s="14"/>
      <c r="H86" s="7">
        <v>1544</v>
      </c>
      <c r="I86" s="22">
        <v>104650</v>
      </c>
      <c r="J86" s="45">
        <f t="shared" si="0"/>
        <v>103106</v>
      </c>
    </row>
    <row r="87" spans="1:11">
      <c r="A87" s="40" t="s">
        <v>153</v>
      </c>
      <c r="B87" s="46">
        <v>3506</v>
      </c>
      <c r="C87" s="46"/>
      <c r="D87" s="55" t="s">
        <v>154</v>
      </c>
      <c r="E87" s="19">
        <v>1</v>
      </c>
      <c r="F87" s="47"/>
      <c r="G87" s="6"/>
      <c r="H87" s="7"/>
      <c r="I87" s="141"/>
      <c r="J87" s="45"/>
    </row>
    <row r="88" spans="1:11">
      <c r="A88" s="40" t="s">
        <v>155</v>
      </c>
      <c r="B88" s="46">
        <v>3559</v>
      </c>
      <c r="C88" s="46"/>
      <c r="D88" s="55" t="s">
        <v>156</v>
      </c>
      <c r="E88" s="19">
        <v>1</v>
      </c>
      <c r="F88" s="50"/>
      <c r="G88" s="14"/>
      <c r="H88" s="7"/>
      <c r="I88" s="22"/>
      <c r="J88" s="45"/>
    </row>
    <row r="89" spans="1:11">
      <c r="A89" s="40" t="s">
        <v>157</v>
      </c>
      <c r="B89" s="46">
        <v>1408</v>
      </c>
      <c r="C89" s="46"/>
      <c r="D89" s="55" t="s">
        <v>158</v>
      </c>
      <c r="E89" s="19">
        <v>1</v>
      </c>
      <c r="F89" s="50" t="s">
        <v>32</v>
      </c>
      <c r="G89" s="14">
        <v>840</v>
      </c>
      <c r="H89" s="7"/>
      <c r="I89" s="22">
        <v>105000</v>
      </c>
      <c r="J89" s="45">
        <f t="shared" si="0"/>
        <v>104160</v>
      </c>
    </row>
    <row r="90" spans="1:11">
      <c r="A90" s="40" t="s">
        <v>159</v>
      </c>
      <c r="B90" s="46">
        <v>3408</v>
      </c>
      <c r="C90" s="46"/>
      <c r="D90" s="55" t="s">
        <v>158</v>
      </c>
      <c r="E90" s="19">
        <v>1</v>
      </c>
      <c r="F90" s="50" t="s">
        <v>32</v>
      </c>
      <c r="G90" s="14">
        <v>840</v>
      </c>
      <c r="H90" s="7"/>
      <c r="I90" s="22">
        <v>125000</v>
      </c>
      <c r="J90" s="45">
        <f t="shared" si="0"/>
        <v>124160</v>
      </c>
    </row>
    <row r="91" spans="1:11">
      <c r="A91" s="145" t="s">
        <v>160</v>
      </c>
      <c r="B91" s="146">
        <v>2253</v>
      </c>
      <c r="C91" s="146"/>
      <c r="D91" s="147" t="s">
        <v>161</v>
      </c>
      <c r="E91" s="148">
        <v>1</v>
      </c>
      <c r="F91" s="149" t="s">
        <v>183</v>
      </c>
      <c r="G91" s="150"/>
      <c r="H91" s="151">
        <v>1442</v>
      </c>
      <c r="I91" s="152"/>
      <c r="J91" s="153"/>
      <c r="K91" s="29" t="s">
        <v>204</v>
      </c>
    </row>
    <row r="92" spans="1:11">
      <c r="A92" s="40" t="s">
        <v>162</v>
      </c>
      <c r="B92" s="46">
        <v>2276</v>
      </c>
      <c r="C92" s="46"/>
      <c r="D92" s="55" t="s">
        <v>161</v>
      </c>
      <c r="E92" s="19">
        <v>1</v>
      </c>
      <c r="F92" s="50" t="s">
        <v>183</v>
      </c>
      <c r="G92" s="14"/>
      <c r="H92" s="7">
        <v>1442</v>
      </c>
      <c r="I92" s="22">
        <v>95000</v>
      </c>
      <c r="J92" s="45">
        <f t="shared" si="0"/>
        <v>93558</v>
      </c>
    </row>
    <row r="93" spans="1:11">
      <c r="A93" s="40" t="s">
        <v>163</v>
      </c>
      <c r="B93" s="46">
        <v>2793</v>
      </c>
      <c r="C93" s="46"/>
      <c r="D93" s="55" t="s">
        <v>161</v>
      </c>
      <c r="E93" s="19">
        <v>1</v>
      </c>
      <c r="F93" s="50" t="s">
        <v>32</v>
      </c>
      <c r="G93" s="14">
        <v>1442</v>
      </c>
      <c r="H93" s="7"/>
      <c r="I93" s="22">
        <v>95000</v>
      </c>
      <c r="J93" s="45">
        <f t="shared" si="0"/>
        <v>93558</v>
      </c>
    </row>
    <row r="94" spans="1:11">
      <c r="A94" s="40" t="s">
        <v>164</v>
      </c>
      <c r="B94" s="46">
        <v>2791</v>
      </c>
      <c r="C94" s="46"/>
      <c r="D94" s="55" t="s">
        <v>161</v>
      </c>
      <c r="E94" s="19">
        <v>1</v>
      </c>
      <c r="F94" s="50"/>
      <c r="G94" s="14"/>
      <c r="H94" s="7"/>
      <c r="I94" s="22">
        <v>98000</v>
      </c>
      <c r="J94" s="45">
        <f t="shared" si="0"/>
        <v>98000</v>
      </c>
    </row>
    <row r="95" spans="1:11">
      <c r="A95" s="40" t="s">
        <v>165</v>
      </c>
      <c r="B95" s="46">
        <v>3572</v>
      </c>
      <c r="C95" s="46"/>
      <c r="D95" s="55" t="s">
        <v>161</v>
      </c>
      <c r="E95" s="19">
        <v>1</v>
      </c>
      <c r="F95" s="50" t="s">
        <v>183</v>
      </c>
      <c r="G95" s="14"/>
      <c r="H95" s="7">
        <v>1442</v>
      </c>
      <c r="I95" s="22">
        <v>95000</v>
      </c>
      <c r="J95" s="45">
        <f t="shared" si="0"/>
        <v>93558</v>
      </c>
    </row>
    <row r="96" spans="1:11">
      <c r="A96" s="40" t="s">
        <v>166</v>
      </c>
      <c r="B96" s="46">
        <v>3573</v>
      </c>
      <c r="C96" s="46"/>
      <c r="D96" s="55" t="s">
        <v>161</v>
      </c>
      <c r="E96" s="19">
        <v>1</v>
      </c>
      <c r="F96" s="50" t="s">
        <v>32</v>
      </c>
      <c r="G96" s="14">
        <v>1440</v>
      </c>
      <c r="H96" s="7"/>
      <c r="I96" s="22">
        <v>98000</v>
      </c>
      <c r="J96" s="45">
        <f t="shared" si="0"/>
        <v>96560</v>
      </c>
    </row>
    <row r="97" spans="1:11">
      <c r="A97" s="40" t="s">
        <v>167</v>
      </c>
      <c r="B97" s="46">
        <v>3574</v>
      </c>
      <c r="C97" s="46"/>
      <c r="D97" s="55" t="s">
        <v>161</v>
      </c>
      <c r="E97" s="19">
        <v>1</v>
      </c>
      <c r="F97" s="50" t="s">
        <v>183</v>
      </c>
      <c r="G97" s="14"/>
      <c r="H97" s="7">
        <v>1442</v>
      </c>
      <c r="I97" s="22">
        <v>95000</v>
      </c>
      <c r="J97" s="45">
        <f t="shared" si="0"/>
        <v>93558</v>
      </c>
    </row>
    <row r="98" spans="1:11">
      <c r="A98" s="40"/>
      <c r="B98" s="46"/>
      <c r="C98" s="46"/>
      <c r="D98" s="55"/>
      <c r="E98" s="19"/>
      <c r="F98" s="50"/>
      <c r="G98" s="14"/>
      <c r="H98" s="123"/>
      <c r="I98" s="22"/>
      <c r="J98" s="45"/>
    </row>
    <row r="99" spans="1:11">
      <c r="A99" s="40" t="s">
        <v>168</v>
      </c>
      <c r="B99" s="46">
        <v>3576</v>
      </c>
      <c r="C99" s="46"/>
      <c r="D99" s="55" t="s">
        <v>161</v>
      </c>
      <c r="E99" s="19">
        <v>1</v>
      </c>
      <c r="F99" s="50" t="s">
        <v>183</v>
      </c>
      <c r="G99" s="14"/>
      <c r="H99" s="7">
        <v>2677</v>
      </c>
      <c r="I99" s="22">
        <v>95000</v>
      </c>
      <c r="J99" s="45">
        <f t="shared" si="0"/>
        <v>92323</v>
      </c>
    </row>
    <row r="100" spans="1:11">
      <c r="A100" s="40" t="s">
        <v>169</v>
      </c>
      <c r="B100" s="46">
        <v>3577</v>
      </c>
      <c r="C100" s="46"/>
      <c r="D100" s="55" t="s">
        <v>161</v>
      </c>
      <c r="E100" s="19">
        <v>1</v>
      </c>
      <c r="F100" s="50" t="s">
        <v>183</v>
      </c>
      <c r="G100" s="14"/>
      <c r="H100" s="7">
        <v>1466</v>
      </c>
      <c r="I100" s="22">
        <v>95000</v>
      </c>
      <c r="J100" s="45">
        <f t="shared" si="0"/>
        <v>93534</v>
      </c>
    </row>
    <row r="101" spans="1:11">
      <c r="A101" s="40" t="s">
        <v>170</v>
      </c>
      <c r="B101" s="46">
        <v>3578</v>
      </c>
      <c r="C101" s="46"/>
      <c r="D101" s="55" t="s">
        <v>161</v>
      </c>
      <c r="E101" s="19">
        <v>1</v>
      </c>
      <c r="F101" s="50" t="s">
        <v>183</v>
      </c>
      <c r="G101" s="14"/>
      <c r="H101" s="7">
        <v>4334</v>
      </c>
      <c r="I101" s="22">
        <v>95000</v>
      </c>
      <c r="J101" s="45">
        <f t="shared" si="0"/>
        <v>90666</v>
      </c>
    </row>
    <row r="102" spans="1:11">
      <c r="A102" s="40" t="s">
        <v>171</v>
      </c>
      <c r="B102" s="46">
        <v>3579</v>
      </c>
      <c r="C102" s="46"/>
      <c r="D102" s="55" t="s">
        <v>161</v>
      </c>
      <c r="E102" s="19">
        <v>1</v>
      </c>
      <c r="F102" s="50" t="s">
        <v>32</v>
      </c>
      <c r="G102" s="14">
        <v>1440</v>
      </c>
      <c r="H102" s="7"/>
      <c r="I102" s="22">
        <v>95000</v>
      </c>
      <c r="J102" s="58">
        <f t="shared" si="0"/>
        <v>93560</v>
      </c>
    </row>
    <row r="103" spans="1:11">
      <c r="A103" s="40" t="s">
        <v>172</v>
      </c>
      <c r="B103" s="46">
        <v>3580</v>
      </c>
      <c r="C103" s="46"/>
      <c r="D103" s="55" t="s">
        <v>161</v>
      </c>
      <c r="E103" s="19">
        <v>1</v>
      </c>
      <c r="F103" s="50" t="s">
        <v>183</v>
      </c>
      <c r="G103" s="14"/>
      <c r="H103" s="7">
        <v>1442</v>
      </c>
      <c r="I103" s="22">
        <v>95000</v>
      </c>
      <c r="J103" s="45">
        <f>I103-G103-H103</f>
        <v>93558</v>
      </c>
    </row>
    <row r="104" spans="1:11" ht="12.75" customHeight="1">
      <c r="A104" s="40" t="s">
        <v>173</v>
      </c>
      <c r="B104" s="46">
        <v>3581</v>
      </c>
      <c r="C104" s="46"/>
      <c r="D104" s="55" t="s">
        <v>161</v>
      </c>
      <c r="E104" s="19">
        <v>1</v>
      </c>
      <c r="F104" s="50" t="s">
        <v>183</v>
      </c>
      <c r="G104" s="14"/>
      <c r="H104" s="7">
        <v>1442</v>
      </c>
      <c r="I104" s="22">
        <v>95000</v>
      </c>
      <c r="J104" s="45">
        <f t="shared" ref="J104:J128" si="1">I104-G104-H104</f>
        <v>93558</v>
      </c>
      <c r="K104" s="59"/>
    </row>
    <row r="105" spans="1:11">
      <c r="A105" s="40" t="s">
        <v>174</v>
      </c>
      <c r="B105" s="46">
        <v>3582</v>
      </c>
      <c r="C105" s="46"/>
      <c r="D105" s="55" t="s">
        <v>161</v>
      </c>
      <c r="E105" s="19">
        <v>1</v>
      </c>
      <c r="F105" s="50" t="s">
        <v>32</v>
      </c>
      <c r="G105" s="14">
        <v>1440</v>
      </c>
      <c r="H105" s="7"/>
      <c r="I105" s="22">
        <v>95000</v>
      </c>
      <c r="J105" s="45">
        <f t="shared" si="1"/>
        <v>93560</v>
      </c>
    </row>
    <row r="106" spans="1:11">
      <c r="A106" s="40" t="s">
        <v>175</v>
      </c>
      <c r="B106" s="46">
        <v>3583</v>
      </c>
      <c r="C106" s="46"/>
      <c r="D106" s="55" t="s">
        <v>161</v>
      </c>
      <c r="E106" s="19">
        <v>1</v>
      </c>
      <c r="F106" s="50" t="s">
        <v>183</v>
      </c>
      <c r="G106" s="14"/>
      <c r="H106" s="7">
        <v>1442</v>
      </c>
      <c r="I106" s="22">
        <v>95000</v>
      </c>
      <c r="J106" s="45">
        <f t="shared" si="1"/>
        <v>93558</v>
      </c>
    </row>
    <row r="107" spans="1:11">
      <c r="A107" s="40" t="s">
        <v>176</v>
      </c>
      <c r="B107" s="46">
        <v>3584</v>
      </c>
      <c r="C107" s="46"/>
      <c r="D107" s="55" t="s">
        <v>161</v>
      </c>
      <c r="E107" s="19">
        <v>1</v>
      </c>
      <c r="F107" s="50" t="s">
        <v>183</v>
      </c>
      <c r="G107" s="14"/>
      <c r="H107" s="7">
        <v>2693</v>
      </c>
      <c r="I107" s="22">
        <v>95000</v>
      </c>
      <c r="J107" s="45">
        <f>I107-G107-H107</f>
        <v>92307</v>
      </c>
    </row>
    <row r="108" spans="1:11">
      <c r="A108" s="40" t="s">
        <v>177</v>
      </c>
      <c r="B108" s="46">
        <v>3585</v>
      </c>
      <c r="C108" s="46"/>
      <c r="D108" s="55" t="s">
        <v>161</v>
      </c>
      <c r="E108" s="19">
        <v>1</v>
      </c>
      <c r="F108" s="50"/>
      <c r="G108" s="14"/>
      <c r="H108" s="7"/>
      <c r="I108" s="22">
        <v>95000</v>
      </c>
      <c r="J108" s="45">
        <f>I108-G108-H108</f>
        <v>95000</v>
      </c>
    </row>
    <row r="109" spans="1:11">
      <c r="A109" s="40" t="s">
        <v>178</v>
      </c>
      <c r="B109" s="46">
        <v>3586</v>
      </c>
      <c r="C109" s="46"/>
      <c r="D109" s="55" t="s">
        <v>161</v>
      </c>
      <c r="E109" s="19">
        <v>1</v>
      </c>
      <c r="F109" s="50" t="s">
        <v>32</v>
      </c>
      <c r="G109" s="14">
        <v>1440</v>
      </c>
      <c r="H109" s="7"/>
      <c r="I109" s="22">
        <v>95000</v>
      </c>
      <c r="J109" s="45">
        <f>I109-G109-H109</f>
        <v>93560</v>
      </c>
    </row>
    <row r="110" spans="1:11">
      <c r="A110" s="40" t="s">
        <v>179</v>
      </c>
      <c r="B110" s="46">
        <v>2912</v>
      </c>
      <c r="C110" s="46"/>
      <c r="D110" s="55" t="s">
        <v>161</v>
      </c>
      <c r="E110" s="19">
        <v>1</v>
      </c>
      <c r="F110" s="50" t="s">
        <v>32</v>
      </c>
      <c r="G110" s="14">
        <v>1442</v>
      </c>
      <c r="H110" s="7"/>
      <c r="I110" s="22">
        <v>95000</v>
      </c>
      <c r="J110" s="45">
        <f t="shared" si="1"/>
        <v>93558</v>
      </c>
    </row>
    <row r="111" spans="1:11">
      <c r="A111" s="40" t="s">
        <v>180</v>
      </c>
      <c r="B111" s="46">
        <v>3538</v>
      </c>
      <c r="C111" s="46"/>
      <c r="D111" s="112" t="s">
        <v>181</v>
      </c>
      <c r="E111" s="56">
        <v>1</v>
      </c>
      <c r="F111" s="50"/>
      <c r="G111" s="6"/>
      <c r="H111" s="7"/>
      <c r="I111" s="121">
        <v>30000</v>
      </c>
      <c r="J111" s="45">
        <f t="shared" si="1"/>
        <v>30000</v>
      </c>
    </row>
    <row r="112" spans="1:11">
      <c r="A112" s="40" t="s">
        <v>49</v>
      </c>
      <c r="B112" s="46"/>
      <c r="C112" s="115"/>
      <c r="D112" s="113" t="s">
        <v>133</v>
      </c>
      <c r="E112" s="57">
        <v>1</v>
      </c>
      <c r="F112" s="50" t="s">
        <v>32</v>
      </c>
      <c r="G112" s="14">
        <v>1648</v>
      </c>
      <c r="H112" s="7"/>
      <c r="I112" s="139">
        <v>6000</v>
      </c>
      <c r="J112" s="58">
        <f t="shared" ref="J112:J115" si="2">I112-G112-H112</f>
        <v>4352</v>
      </c>
    </row>
    <row r="113" spans="1:11">
      <c r="A113" s="40" t="s">
        <v>49</v>
      </c>
      <c r="B113" s="46"/>
      <c r="C113" s="115"/>
      <c r="D113" s="113" t="s">
        <v>50</v>
      </c>
      <c r="E113" s="57">
        <v>1</v>
      </c>
      <c r="F113" s="50" t="s">
        <v>196</v>
      </c>
      <c r="G113" s="14">
        <v>12000</v>
      </c>
      <c r="H113" s="7"/>
      <c r="I113" s="139">
        <v>32200</v>
      </c>
      <c r="J113" s="58">
        <f t="shared" si="2"/>
        <v>20200</v>
      </c>
    </row>
    <row r="114" spans="1:11">
      <c r="A114" s="40" t="s">
        <v>49</v>
      </c>
      <c r="B114" s="46"/>
      <c r="C114" s="115"/>
      <c r="D114" s="113" t="s">
        <v>134</v>
      </c>
      <c r="E114" s="57">
        <v>1</v>
      </c>
      <c r="F114" s="50"/>
      <c r="G114" s="14"/>
      <c r="H114" s="7"/>
      <c r="I114" s="139">
        <v>12500</v>
      </c>
      <c r="J114" s="58">
        <f t="shared" si="2"/>
        <v>12500</v>
      </c>
    </row>
    <row r="115" spans="1:11">
      <c r="A115" s="40" t="s">
        <v>49</v>
      </c>
      <c r="B115" s="46"/>
      <c r="C115" s="115"/>
      <c r="D115" s="113" t="s">
        <v>135</v>
      </c>
      <c r="E115" s="57">
        <v>1</v>
      </c>
      <c r="F115" s="50"/>
      <c r="G115" s="14"/>
      <c r="H115" s="7"/>
      <c r="I115" s="139">
        <v>45800</v>
      </c>
      <c r="J115" s="58">
        <f t="shared" si="2"/>
        <v>45800</v>
      </c>
    </row>
    <row r="116" spans="1:11">
      <c r="A116" s="124" t="s">
        <v>49</v>
      </c>
      <c r="B116" s="125">
        <v>3491</v>
      </c>
      <c r="C116" s="126"/>
      <c r="D116" s="127" t="s">
        <v>202</v>
      </c>
      <c r="E116" s="128">
        <v>1</v>
      </c>
      <c r="F116" s="129"/>
      <c r="G116" s="130"/>
      <c r="H116" s="123"/>
      <c r="I116" s="139"/>
      <c r="J116" s="131"/>
      <c r="K116" s="29" t="s">
        <v>203</v>
      </c>
    </row>
    <row r="117" spans="1:11">
      <c r="A117" s="40" t="s">
        <v>26</v>
      </c>
      <c r="B117" s="41" t="s">
        <v>129</v>
      </c>
      <c r="C117" s="46"/>
      <c r="D117" s="60" t="s">
        <v>130</v>
      </c>
      <c r="E117" s="5">
        <v>1</v>
      </c>
      <c r="F117" s="43" t="s">
        <v>183</v>
      </c>
      <c r="G117" s="1"/>
      <c r="H117" s="2">
        <v>1469</v>
      </c>
      <c r="I117" s="137">
        <v>12000</v>
      </c>
      <c r="J117" s="45">
        <f t="shared" si="1"/>
        <v>10531</v>
      </c>
    </row>
    <row r="118" spans="1:11">
      <c r="A118" s="40" t="s">
        <v>26</v>
      </c>
      <c r="B118" s="46">
        <v>3185</v>
      </c>
      <c r="C118" s="46"/>
      <c r="D118" s="60" t="s">
        <v>131</v>
      </c>
      <c r="E118" s="21">
        <v>1</v>
      </c>
      <c r="F118" s="50"/>
      <c r="G118" s="14"/>
      <c r="H118" s="7"/>
      <c r="I118" s="135">
        <v>30000</v>
      </c>
      <c r="J118" s="45">
        <f t="shared" si="1"/>
        <v>30000</v>
      </c>
    </row>
    <row r="119" spans="1:11">
      <c r="A119" s="40" t="s">
        <v>26</v>
      </c>
      <c r="B119" s="46">
        <v>3186</v>
      </c>
      <c r="C119" s="46"/>
      <c r="D119" s="60" t="s">
        <v>132</v>
      </c>
      <c r="E119" s="21">
        <v>1</v>
      </c>
      <c r="F119" s="50" t="s">
        <v>187</v>
      </c>
      <c r="G119" s="14"/>
      <c r="H119" s="7">
        <v>12000</v>
      </c>
      <c r="I119" s="138">
        <v>475000</v>
      </c>
      <c r="J119" s="45">
        <f t="shared" si="1"/>
        <v>463000</v>
      </c>
    </row>
    <row r="120" spans="1:11">
      <c r="A120" s="40" t="s">
        <v>52</v>
      </c>
      <c r="B120" s="46" t="s">
        <v>128</v>
      </c>
      <c r="C120" s="46"/>
      <c r="D120" s="63" t="s">
        <v>53</v>
      </c>
      <c r="E120" s="21">
        <v>1</v>
      </c>
      <c r="F120" s="50"/>
      <c r="G120" s="14"/>
      <c r="H120" s="7"/>
      <c r="I120" s="138">
        <v>12000</v>
      </c>
      <c r="J120" s="58">
        <f t="shared" si="1"/>
        <v>12000</v>
      </c>
    </row>
    <row r="121" spans="1:11">
      <c r="A121" s="40" t="s">
        <v>28</v>
      </c>
      <c r="B121" s="41" t="s">
        <v>124</v>
      </c>
      <c r="C121" s="46"/>
      <c r="D121" s="61" t="s">
        <v>30</v>
      </c>
      <c r="E121" s="5"/>
      <c r="F121" s="43"/>
      <c r="G121" s="1"/>
      <c r="H121" s="2"/>
      <c r="I121" s="140">
        <v>20000</v>
      </c>
      <c r="J121" s="45">
        <f t="shared" si="1"/>
        <v>20000</v>
      </c>
    </row>
    <row r="122" spans="1:11">
      <c r="A122" s="40" t="s">
        <v>28</v>
      </c>
      <c r="B122" s="41" t="s">
        <v>124</v>
      </c>
      <c r="C122" s="46"/>
      <c r="D122" s="61" t="s">
        <v>31</v>
      </c>
      <c r="E122" s="5"/>
      <c r="F122" s="43"/>
      <c r="G122" s="1"/>
      <c r="H122" s="2"/>
      <c r="I122" s="140">
        <v>13050</v>
      </c>
      <c r="J122" s="45">
        <f t="shared" si="1"/>
        <v>13050</v>
      </c>
    </row>
    <row r="123" spans="1:11">
      <c r="A123" s="40" t="s">
        <v>34</v>
      </c>
      <c r="B123" s="41" t="s">
        <v>125</v>
      </c>
      <c r="C123" s="46"/>
      <c r="D123" s="61" t="s">
        <v>35</v>
      </c>
      <c r="E123" s="5">
        <v>1</v>
      </c>
      <c r="F123" s="43" t="s">
        <v>184</v>
      </c>
      <c r="G123" s="1"/>
      <c r="H123" s="3">
        <v>44546</v>
      </c>
      <c r="I123" s="140">
        <v>52464</v>
      </c>
      <c r="J123" s="45">
        <f t="shared" si="1"/>
        <v>7918</v>
      </c>
    </row>
    <row r="124" spans="1:11">
      <c r="A124" s="40" t="s">
        <v>43</v>
      </c>
      <c r="B124" s="46"/>
      <c r="C124" s="46"/>
      <c r="D124" s="62" t="s">
        <v>39</v>
      </c>
      <c r="E124" s="16">
        <v>1</v>
      </c>
      <c r="F124" s="47" t="s">
        <v>196</v>
      </c>
      <c r="G124" s="6">
        <v>6600</v>
      </c>
      <c r="H124" s="11"/>
      <c r="I124" s="10"/>
      <c r="J124" s="45">
        <f t="shared" si="1"/>
        <v>-6600</v>
      </c>
    </row>
    <row r="125" spans="1:11">
      <c r="A125" s="40" t="s">
        <v>27</v>
      </c>
      <c r="B125" s="46"/>
      <c r="C125" s="46"/>
      <c r="D125" s="63" t="s">
        <v>55</v>
      </c>
      <c r="E125" s="21"/>
      <c r="F125" s="50" t="s">
        <v>196</v>
      </c>
      <c r="G125" s="14">
        <v>2000</v>
      </c>
      <c r="H125" s="15"/>
      <c r="I125" s="18"/>
      <c r="J125" s="45">
        <f t="shared" si="1"/>
        <v>-2000</v>
      </c>
    </row>
    <row r="126" spans="1:11">
      <c r="A126" s="40" t="s">
        <v>36</v>
      </c>
      <c r="B126" s="46"/>
      <c r="C126" s="46"/>
      <c r="D126" s="63" t="s">
        <v>197</v>
      </c>
      <c r="E126" s="21">
        <v>1</v>
      </c>
      <c r="F126" s="50" t="s">
        <v>196</v>
      </c>
      <c r="G126" s="14">
        <v>1400</v>
      </c>
      <c r="H126" s="15"/>
      <c r="I126" s="18"/>
      <c r="J126" s="58">
        <f t="shared" si="1"/>
        <v>-1400</v>
      </c>
    </row>
    <row r="127" spans="1:11">
      <c r="A127" s="40" t="s">
        <v>48</v>
      </c>
      <c r="B127" s="46">
        <v>3594</v>
      </c>
      <c r="C127" s="46"/>
      <c r="D127" s="63" t="s">
        <v>149</v>
      </c>
      <c r="E127" s="16">
        <v>1</v>
      </c>
      <c r="F127" s="47" t="s">
        <v>196</v>
      </c>
      <c r="G127" s="6">
        <v>400</v>
      </c>
      <c r="H127" s="11"/>
      <c r="I127" s="142">
        <v>227700</v>
      </c>
      <c r="J127" s="45">
        <f t="shared" si="1"/>
        <v>227300</v>
      </c>
    </row>
    <row r="128" spans="1:11">
      <c r="A128" s="40" t="s">
        <v>45</v>
      </c>
      <c r="B128" s="46"/>
      <c r="C128" s="46"/>
      <c r="D128" s="63" t="s">
        <v>46</v>
      </c>
      <c r="E128" s="16"/>
      <c r="F128" s="47" t="s">
        <v>196</v>
      </c>
      <c r="G128" s="6">
        <v>2000</v>
      </c>
      <c r="H128" s="11"/>
      <c r="I128" s="17"/>
      <c r="J128" s="45">
        <f t="shared" si="1"/>
        <v>-2000</v>
      </c>
    </row>
    <row r="129" spans="1:11">
      <c r="A129" s="40" t="s">
        <v>40</v>
      </c>
      <c r="B129" s="46" t="s">
        <v>127</v>
      </c>
      <c r="C129" s="46"/>
      <c r="D129" s="63" t="s">
        <v>47</v>
      </c>
      <c r="E129" s="5">
        <v>1</v>
      </c>
      <c r="F129" s="50"/>
      <c r="G129" s="14"/>
      <c r="H129" s="15"/>
      <c r="I129" s="144"/>
      <c r="J129" s="58"/>
    </row>
    <row r="130" spans="1:11" ht="14.25" thickBot="1">
      <c r="A130" s="40" t="s">
        <v>40</v>
      </c>
      <c r="B130" s="46" t="s">
        <v>126</v>
      </c>
      <c r="C130" s="46"/>
      <c r="D130" s="63" t="s">
        <v>41</v>
      </c>
      <c r="E130" s="5">
        <v>1</v>
      </c>
      <c r="F130" s="50"/>
      <c r="G130" s="14"/>
      <c r="H130" s="15"/>
      <c r="I130" s="144"/>
      <c r="J130" s="58"/>
    </row>
    <row r="131" spans="1:11" ht="14.25" thickTop="1">
      <c r="A131" s="64" t="s">
        <v>9</v>
      </c>
      <c r="B131" s="65"/>
      <c r="C131" s="116"/>
      <c r="D131" s="66"/>
      <c r="E131" s="67"/>
      <c r="F131" s="68"/>
      <c r="G131" s="69">
        <f>SUM(G4:G130)</f>
        <v>4145043</v>
      </c>
      <c r="H131" s="70">
        <f>SUM(H4:H130)</f>
        <v>840071</v>
      </c>
      <c r="I131" s="69">
        <f>SUM(I4:I130)</f>
        <v>8403976</v>
      </c>
      <c r="J131" s="69">
        <f>SUM(J4:J130)</f>
        <v>4548978</v>
      </c>
    </row>
    <row r="133" spans="1:11">
      <c r="D133" s="71"/>
    </row>
    <row r="134" spans="1:11" ht="14.25" thickBot="1">
      <c r="A134" s="23" t="s">
        <v>10</v>
      </c>
      <c r="D134" s="71"/>
    </row>
    <row r="135" spans="1:11" s="80" customFormat="1" ht="14.25" thickBot="1">
      <c r="A135" s="72" t="s">
        <v>6</v>
      </c>
      <c r="B135" s="73" t="s">
        <v>7</v>
      </c>
      <c r="C135" s="117"/>
      <c r="D135" s="74" t="s">
        <v>12</v>
      </c>
      <c r="E135" s="75" t="s">
        <v>13</v>
      </c>
      <c r="F135" s="76" t="s">
        <v>11</v>
      </c>
      <c r="G135" s="77" t="s">
        <v>12</v>
      </c>
      <c r="H135" s="78" t="s">
        <v>14</v>
      </c>
      <c r="I135" s="78" t="s">
        <v>19</v>
      </c>
      <c r="J135" s="78" t="s">
        <v>20</v>
      </c>
      <c r="K135" s="79"/>
    </row>
    <row r="136" spans="1:11">
      <c r="A136" s="81" t="s">
        <v>32</v>
      </c>
      <c r="B136" s="82">
        <v>11972</v>
      </c>
      <c r="C136" s="118"/>
      <c r="D136" s="83"/>
      <c r="E136" s="84"/>
      <c r="F136" s="85"/>
      <c r="G136" s="86"/>
      <c r="H136" s="87">
        <v>29191</v>
      </c>
      <c r="I136" s="88">
        <v>32110</v>
      </c>
      <c r="J136" s="89">
        <v>17219</v>
      </c>
    </row>
    <row r="137" spans="1:11">
      <c r="A137" s="90" t="s">
        <v>51</v>
      </c>
      <c r="B137" s="82">
        <v>335000</v>
      </c>
      <c r="C137" s="118"/>
      <c r="D137" s="83"/>
      <c r="E137" s="84"/>
      <c r="F137" s="94"/>
      <c r="G137" s="91"/>
      <c r="H137" s="87">
        <v>335000</v>
      </c>
      <c r="I137" s="88">
        <v>368500</v>
      </c>
      <c r="J137" s="89"/>
    </row>
    <row r="138" spans="1:11">
      <c r="A138" s="90" t="s">
        <v>199</v>
      </c>
      <c r="B138" s="82">
        <v>8300</v>
      </c>
      <c r="C138" s="118"/>
      <c r="D138" s="83"/>
      <c r="E138" s="84"/>
      <c r="F138" s="94"/>
      <c r="G138" s="91"/>
      <c r="H138" s="87">
        <v>8300</v>
      </c>
      <c r="I138" s="88">
        <v>9130</v>
      </c>
      <c r="J138" s="89"/>
    </row>
    <row r="139" spans="1:11">
      <c r="A139" s="90" t="s">
        <v>54</v>
      </c>
      <c r="B139" s="82">
        <v>101000</v>
      </c>
      <c r="C139" s="118"/>
      <c r="D139" s="83"/>
      <c r="E139" s="84"/>
      <c r="F139" s="94"/>
      <c r="G139" s="91"/>
      <c r="H139" s="87">
        <v>101000</v>
      </c>
      <c r="I139" s="88">
        <v>111100</v>
      </c>
      <c r="J139" s="89"/>
    </row>
    <row r="140" spans="1:11">
      <c r="A140" s="90" t="s">
        <v>198</v>
      </c>
      <c r="B140" s="82">
        <v>222000</v>
      </c>
      <c r="C140" s="118"/>
      <c r="D140" s="83"/>
      <c r="E140" s="84"/>
      <c r="F140" s="94"/>
      <c r="G140" s="91"/>
      <c r="H140" s="87">
        <v>222000</v>
      </c>
      <c r="I140" s="88">
        <v>244200</v>
      </c>
      <c r="J140" s="89"/>
    </row>
    <row r="141" spans="1:11">
      <c r="A141" s="81" t="s">
        <v>44</v>
      </c>
      <c r="B141" s="82">
        <v>372897</v>
      </c>
      <c r="C141" s="118"/>
      <c r="D141" s="83"/>
      <c r="E141" s="84"/>
      <c r="F141" s="85"/>
      <c r="G141" s="86"/>
      <c r="H141" s="87">
        <v>372897</v>
      </c>
      <c r="I141" s="88">
        <v>410186</v>
      </c>
      <c r="J141" s="89"/>
    </row>
    <row r="142" spans="1:11">
      <c r="A142" s="81" t="s">
        <v>38</v>
      </c>
      <c r="B142" s="82">
        <v>48728</v>
      </c>
      <c r="C142" s="118"/>
      <c r="D142" s="83"/>
      <c r="E142" s="84"/>
      <c r="F142" s="92"/>
      <c r="G142" s="86"/>
      <c r="H142" s="87">
        <v>163883</v>
      </c>
      <c r="I142" s="88">
        <v>180271</v>
      </c>
      <c r="J142" s="93">
        <v>115155</v>
      </c>
      <c r="K142" s="29" t="s">
        <v>200</v>
      </c>
    </row>
    <row r="143" spans="1:11">
      <c r="A143" s="81" t="s">
        <v>24</v>
      </c>
      <c r="B143" s="82">
        <v>0</v>
      </c>
      <c r="C143" s="118"/>
      <c r="D143" s="83"/>
      <c r="E143" s="84"/>
      <c r="F143" s="85"/>
      <c r="G143" s="86"/>
      <c r="H143" s="87">
        <v>484547</v>
      </c>
      <c r="I143" s="88">
        <v>533001</v>
      </c>
      <c r="J143" s="87">
        <v>484547</v>
      </c>
    </row>
    <row r="144" spans="1:11">
      <c r="A144" s="81" t="s">
        <v>25</v>
      </c>
      <c r="B144" s="82">
        <v>0</v>
      </c>
      <c r="C144" s="118"/>
      <c r="D144" s="83"/>
      <c r="E144" s="84"/>
      <c r="F144" s="85"/>
      <c r="G144" s="86"/>
      <c r="H144" s="87">
        <v>238183</v>
      </c>
      <c r="I144" s="88">
        <v>262001</v>
      </c>
      <c r="J144" s="87">
        <v>238183</v>
      </c>
    </row>
    <row r="145" spans="1:10">
      <c r="A145" s="95" t="s">
        <v>15</v>
      </c>
      <c r="B145" s="82">
        <v>950072</v>
      </c>
      <c r="C145" s="118"/>
      <c r="D145" s="83"/>
      <c r="E145" s="84"/>
      <c r="F145" s="96"/>
      <c r="G145" s="86"/>
      <c r="H145" s="122">
        <v>950072</v>
      </c>
      <c r="I145" s="88">
        <v>1045079</v>
      </c>
      <c r="J145" s="88"/>
    </row>
    <row r="146" spans="1:10">
      <c r="A146" s="97" t="s">
        <v>21</v>
      </c>
      <c r="B146" s="82">
        <v>1686874</v>
      </c>
      <c r="C146" s="119"/>
      <c r="D146" s="98"/>
      <c r="E146" s="84"/>
      <c r="F146" s="85"/>
      <c r="G146" s="86"/>
      <c r="H146" s="87">
        <v>1686874</v>
      </c>
      <c r="I146" s="88">
        <v>1855561</v>
      </c>
      <c r="J146" s="88"/>
    </row>
    <row r="147" spans="1:10">
      <c r="A147" s="99" t="s">
        <v>23</v>
      </c>
      <c r="B147" s="82">
        <v>383800</v>
      </c>
      <c r="C147" s="119"/>
      <c r="D147" s="98"/>
      <c r="E147" s="100"/>
      <c r="F147" s="101"/>
      <c r="G147" s="102"/>
      <c r="H147" s="87">
        <v>383800</v>
      </c>
      <c r="I147" s="88">
        <v>422180</v>
      </c>
      <c r="J147" s="88"/>
    </row>
    <row r="148" spans="1:10" ht="14.25" thickBot="1">
      <c r="A148" s="99" t="s">
        <v>22</v>
      </c>
      <c r="B148" s="82">
        <v>24400</v>
      </c>
      <c r="C148" s="119"/>
      <c r="D148" s="98"/>
      <c r="E148" s="100"/>
      <c r="F148" s="101"/>
      <c r="G148" s="102"/>
      <c r="H148" s="87">
        <v>34900</v>
      </c>
      <c r="I148" s="88">
        <v>38390</v>
      </c>
      <c r="J148" s="88">
        <v>10500</v>
      </c>
    </row>
    <row r="149" spans="1:10" ht="14.25" thickTop="1">
      <c r="A149" s="103" t="s">
        <v>9</v>
      </c>
      <c r="B149" s="104">
        <f>SUM(B136:B148)</f>
        <v>4145043</v>
      </c>
      <c r="C149" s="120"/>
      <c r="D149" s="105"/>
      <c r="E149" s="106">
        <f>SUM(E136:E148)</f>
        <v>0</v>
      </c>
      <c r="F149" s="107"/>
      <c r="G149" s="108">
        <f>SUM(G136:G148)</f>
        <v>0</v>
      </c>
      <c r="H149" s="109">
        <f>SUM(H136:H148)</f>
        <v>5010647</v>
      </c>
      <c r="I149" s="69">
        <f>SUM(I136:I148)</f>
        <v>5511709</v>
      </c>
      <c r="J149" s="69">
        <f>SUM(J136:J148)</f>
        <v>865604</v>
      </c>
    </row>
    <row r="150" spans="1:10">
      <c r="I150" s="110"/>
      <c r="J150" s="110"/>
    </row>
    <row r="151" spans="1:10">
      <c r="I151" s="111"/>
      <c r="J151" s="110"/>
    </row>
    <row r="152" spans="1:10">
      <c r="I152" s="111"/>
      <c r="J152" s="110"/>
    </row>
    <row r="153" spans="1:10">
      <c r="I153" s="110"/>
      <c r="J153" s="110"/>
    </row>
    <row r="154" spans="1:10">
      <c r="I154" s="110"/>
      <c r="J154" s="110"/>
    </row>
    <row r="155" spans="1:10">
      <c r="I155" s="110"/>
      <c r="J155" s="110"/>
    </row>
    <row r="156" spans="1:10">
      <c r="I156" s="110"/>
      <c r="J156" s="110"/>
    </row>
    <row r="157" spans="1:10">
      <c r="I157" s="110"/>
      <c r="J157" s="110"/>
    </row>
    <row r="158" spans="1:10">
      <c r="I158" s="110"/>
      <c r="J158" s="110"/>
    </row>
    <row r="159" spans="1:10">
      <c r="I159" s="110"/>
      <c r="J159" s="110"/>
    </row>
  </sheetData>
  <autoFilter ref="A3:J131" xr:uid="{00000000-0001-0000-0000-000000000000}"/>
  <phoneticPr fontId="3"/>
  <dataValidations xWindow="824" yWindow="496" count="1">
    <dataValidation imeMode="off" allowBlank="1" showInputMessage="1" showErrorMessage="1" prompt="数量を入力" sqref="E4:E6 E111:E130" xr:uid="{00000000-0002-0000-0000-000000000000}"/>
  </dataValidations>
  <printOptions horizontalCentered="1"/>
  <pageMargins left="0" right="0" top="0" bottom="0" header="0.51181102362204722" footer="0.19685039370078741"/>
  <pageSetup paperSize="9" scale="6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売上報告</vt:lpstr>
      <vt:lpstr>売上報告!Print_Area</vt:lpstr>
      <vt:lpstr>売上報告!Print_Titles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株式会社メックコミュニケーションズ</dc:creator>
  <cp:lastModifiedBy>長瀬修</cp:lastModifiedBy>
  <cp:lastPrinted>2025-04-01T11:02:19Z</cp:lastPrinted>
  <dcterms:created xsi:type="dcterms:W3CDTF">2007-03-12T08:01:46Z</dcterms:created>
  <dcterms:modified xsi:type="dcterms:W3CDTF">2026-05-15T08:58:54Z</dcterms:modified>
</cp:coreProperties>
</file>